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Unagaeva\Documents\ОТЧЕТ 2020 год\Приложение № 1 к публичным слушаниям\"/>
    </mc:Choice>
  </mc:AlternateContent>
  <bookViews>
    <workbookView xWindow="-15" yWindow="-15" windowWidth="14850" windowHeight="4200"/>
  </bookViews>
  <sheets>
    <sheet name="отчёт за 2020 год" sheetId="5" r:id="rId1"/>
  </sheets>
  <definedNames>
    <definedName name="_xlnm.Print_Titles" localSheetId="0">'отчёт за 2020 год'!$11:$11</definedName>
  </definedNames>
  <calcPr calcId="162913"/>
  <fileRecoveryPr autoRecover="0"/>
</workbook>
</file>

<file path=xl/calcChain.xml><?xml version="1.0" encoding="utf-8"?>
<calcChain xmlns="http://schemas.openxmlformats.org/spreadsheetml/2006/main">
  <c r="E14" i="5" l="1"/>
  <c r="E15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1" i="5"/>
  <c r="E32" i="5"/>
  <c r="E33" i="5"/>
  <c r="E34" i="5"/>
  <c r="E35" i="5"/>
  <c r="E37" i="5"/>
  <c r="E38" i="5"/>
  <c r="E39" i="5"/>
  <c r="D36" i="5" l="1"/>
  <c r="D30" i="5"/>
  <c r="D16" i="5"/>
  <c r="D13" i="5"/>
  <c r="E36" i="5" l="1"/>
  <c r="D12" i="5"/>
  <c r="C36" i="5"/>
  <c r="C30" i="5"/>
  <c r="C16" i="5"/>
  <c r="E16" i="5" s="1"/>
  <c r="C13" i="5"/>
  <c r="E13" i="5" s="1"/>
  <c r="C12" i="5" l="1"/>
  <c r="E12" i="5" s="1"/>
  <c r="E30" i="5"/>
</calcChain>
</file>

<file path=xl/sharedStrings.xml><?xml version="1.0" encoding="utf-8"?>
<sst xmlns="http://schemas.openxmlformats.org/spreadsheetml/2006/main" count="66" uniqueCount="66">
  <si>
    <t>Код</t>
  </si>
  <si>
    <t>2 02 00000 00 0000 000</t>
  </si>
  <si>
    <t>Безвозмездные поступления от других бюджетов бюджетной системы Российской Федерации</t>
  </si>
  <si>
    <t>Наименование дохода</t>
  </si>
  <si>
    <t xml:space="preserve">Субвенции бюджетам городских округов на выполнение передаваемых полномочий субъектов Российской Федерации </t>
  </si>
  <si>
    <t xml:space="preserve">Прочие субсидии бюджетам городских округов </t>
  </si>
  <si>
    <t>2 02 20000 00 0000 150</t>
  </si>
  <si>
    <t>2 02 29999 04 0000 150</t>
  </si>
  <si>
    <t>2 02 30000 00 0000 150</t>
  </si>
  <si>
    <t>2 02 30024 04 0000 150</t>
  </si>
  <si>
    <t>2 02 30027 04 0000 150</t>
  </si>
  <si>
    <t>2 02 30029 04 0000 150</t>
  </si>
  <si>
    <t>2 02 25517 04 0000 150</t>
  </si>
  <si>
    <t>2 02 25519 04 0000 150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</si>
  <si>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</si>
  <si>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</si>
  <si>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</si>
  <si>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2 02 25555 04 0000 150</t>
  </si>
  <si>
    <t>2 02 25497 04 0000 150</t>
  </si>
  <si>
    <t>Субсидии бюджетам городских округов на реализацию мероприятий по обеспечению жильём молодых семей</t>
  </si>
  <si>
    <t>2 02 35082 04 0000 150</t>
  </si>
  <si>
    <t>Субсидии бюджетам  бюджетной системы Российской Федерации (межбюджетные субсидии)</t>
  </si>
  <si>
    <t>Субсидии бюджетам городских округов на реализацию программ формирования современной городской среды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</si>
  <si>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</si>
  <si>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</si>
  <si>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</si>
  <si>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2 02 45393 04 0000 150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</si>
  <si>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</si>
  <si>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</si>
  <si>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Безвозмездные поступления из краевого бюджета в 2020 году</t>
  </si>
  <si>
    <t>2 02 25021 04 0000 150</t>
  </si>
  <si>
    <t xml:space="preserve"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
</t>
  </si>
  <si>
    <t>2 02 25169 04 0000 150</t>
  </si>
  <si>
    <t>2 02 25232 04 0000 150</t>
  </si>
  <si>
    <t>2 02 10000 00 0000 150</t>
  </si>
  <si>
    <t>Дотации бюджетам бюджетной системы Российской Федерации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</si>
  <si>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</si>
  <si>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</si>
  <si>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2 02 49999 04 0000 150</t>
  </si>
  <si>
    <t>Прочие межбюджетные трансферты, передаваемые бюджетам городских округов</t>
  </si>
  <si>
    <t>2 02 19999 04 0000 150</t>
  </si>
  <si>
    <t>Прочие дотации бюджетам городских округов</t>
  </si>
  <si>
    <t>2 02 20299 04 0000 150</t>
  </si>
  <si>
    <t>2 02 20302 04 0000 150</t>
  </si>
  <si>
    <t>2 02 25304 04 0000 150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</si>
  <si>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строительства, за счёт средств, поступивших от государственной корпорации – Фонда содействия реформированию жилищно-коммунального хозяйства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</si>
  <si>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строительства, за счёт средств бюджетов</t>
  </si>
  <si>
    <t>2 02 45303 04 0000 150</t>
  </si>
  <si>
    <t>Субсидии бюджетам городских округов на поддержку отрасли культуры</t>
  </si>
  <si>
    <t>2 02 25230 04 0000 150</t>
  </si>
  <si>
    <t>Процент исполне-ния, %</t>
  </si>
  <si>
    <t>ПРИЛОЖЕНИЕ № 3</t>
  </si>
  <si>
    <t>к решению городской Думы</t>
  </si>
  <si>
    <t>Краснодара</t>
  </si>
  <si>
    <t>от ___________ № _______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</si>
  <si>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</si>
  <si>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</si>
  <si>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бюджетам городских округов на создание (обновление) материально-технической базы для реализации основных и дополнительных общеобра-зовательных программ цифрового и гуманитарного профилей в общеобразо-вательных организациях, расположен-ных в сельской местности и малых городах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</si>
  <si>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специализирован-ных жилых помещений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</si>
  <si>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орга-низации, реализующие образовательные программы дошкольного образования </t>
  </si>
  <si>
    <t>Межбюджетные трансферты, пере-даваемые бюджетам городских округов на 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</si>
  <si>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приём-ному родителю </t>
  </si>
  <si>
    <t>Субсидии бюджетам городских округов на создание дополнительных мест для детей в возрасте от 1,5 до 3 лет в обра-зовательных организациях, осу-ществляющих образовательную дея-тельность по образовательным про-граммам дошкольного образования</t>
  </si>
  <si>
    <t>Утверждено на 2020 год, тыс. рублей</t>
  </si>
  <si>
    <t>Исполнено за 2020 год, тыс. рублей</t>
  </si>
  <si>
    <t>Субсидии бюджетам городских округов на создание новых мест в общеобразовательных организациях, расположенных в сельской местности и посёлках городского типа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</si>
</sst>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0"/>
      <name val="Arial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"/>
      <family val="1"/>
    </font>
    <font>
      <sz val="15"/>
      <name val="Times New Roman Cyr"/>
      <family val="1"/>
      <charset val="204"/>
    </font>
    <font>
      <b/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4" fillId="0" borderId="3" xfId="0" applyNumberFormat="1" applyFont="1" applyFill="1" applyBorder="1" applyAlignment="1"/>
    <xf numFmtId="0" fontId="6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justify"/>
    </xf>
    <xf numFmtId="0" fontId="3" fillId="0" borderId="5" xfId="0" applyFont="1" applyFill="1" applyBorder="1" applyAlignment="1">
      <alignment horizontal="justify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justify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justify" wrapText="1"/>
    </xf>
    <xf numFmtId="0" fontId="4" fillId="0" borderId="7" xfId="0" applyFont="1" applyBorder="1" applyAlignment="1">
      <alignment horizontal="justify" wrapText="1"/>
    </xf>
    <xf numFmtId="164" fontId="4" fillId="0" borderId="7" xfId="0" applyNumberFormat="1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justify" vertical="top" wrapText="1"/>
    </xf>
    <xf numFmtId="0" fontId="4" fillId="0" borderId="7" xfId="0" applyNumberFormat="1" applyFont="1" applyFill="1" applyBorder="1" applyAlignment="1">
      <alignment horizontal="justify" vertical="top" wrapText="1"/>
    </xf>
    <xf numFmtId="0" fontId="4" fillId="0" borderId="8" xfId="0" applyFont="1" applyFill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justify" wrapText="1"/>
    </xf>
    <xf numFmtId="0" fontId="9" fillId="0" borderId="9" xfId="0" applyFont="1" applyFill="1" applyBorder="1" applyAlignment="1">
      <alignment horizontal="justify" wrapText="1"/>
    </xf>
    <xf numFmtId="0" fontId="3" fillId="0" borderId="7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3" fillId="0" borderId="5" xfId="0" applyNumberFormat="1" applyFont="1" applyFill="1" applyBorder="1" applyAlignment="1"/>
    <xf numFmtId="164" fontId="3" fillId="0" borderId="7" xfId="0" applyNumberFormat="1" applyFont="1" applyFill="1" applyBorder="1" applyAlignment="1"/>
    <xf numFmtId="164" fontId="4" fillId="0" borderId="7" xfId="0" applyNumberFormat="1" applyFont="1" applyFill="1" applyBorder="1" applyAlignment="1"/>
    <xf numFmtId="164" fontId="3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0" fontId="9" fillId="0" borderId="7" xfId="0" applyFont="1" applyFill="1" applyBorder="1" applyAlignment="1">
      <alignment horizontal="justify" wrapText="1"/>
    </xf>
    <xf numFmtId="164" fontId="4" fillId="0" borderId="7" xfId="0" applyNumberFormat="1" applyFont="1" applyFill="1" applyBorder="1" applyAlignment="1">
      <alignment horizontal="right" wrapText="1"/>
    </xf>
    <xf numFmtId="164" fontId="4" fillId="0" borderId="9" xfId="0" applyNumberFormat="1" applyFont="1" applyFill="1" applyBorder="1" applyAlignment="1">
      <alignment horizontal="right" wrapText="1"/>
    </xf>
    <xf numFmtId="0" fontId="10" fillId="0" borderId="0" xfId="0" applyFont="1" applyAlignment="1">
      <alignment wrapText="1"/>
    </xf>
    <xf numFmtId="0" fontId="11" fillId="0" borderId="0" xfId="0" applyFont="1" applyFill="1" applyAlignment="1">
      <alignment horizontal="left" indent="1"/>
    </xf>
    <xf numFmtId="0" fontId="10" fillId="0" borderId="0" xfId="0" applyFont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64" fontId="4" fillId="0" borderId="10" xfId="0" applyNumberFormat="1" applyFont="1" applyFill="1" applyBorder="1" applyAlignment="1"/>
    <xf numFmtId="0" fontId="13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22" zoomScale="115" zoomScaleNormal="115" workbookViewId="0">
      <selection activeCell="G23" sqref="G23"/>
    </sheetView>
  </sheetViews>
  <sheetFormatPr defaultRowHeight="12.75" x14ac:dyDescent="0.2"/>
  <cols>
    <col min="1" max="1" width="24.42578125" style="2" customWidth="1"/>
    <col min="2" max="2" width="39.28515625" style="2" customWidth="1"/>
    <col min="3" max="4" width="13.7109375" style="2" customWidth="1"/>
    <col min="5" max="5" width="8.85546875" style="2" customWidth="1"/>
    <col min="6" max="16384" width="9.140625" style="1"/>
  </cols>
  <sheetData>
    <row r="1" spans="1:5" s="41" customFormat="1" ht="20.25" customHeight="1" x14ac:dyDescent="0.3">
      <c r="A1" s="39"/>
      <c r="B1" s="40"/>
      <c r="C1" s="46" t="s">
        <v>51</v>
      </c>
      <c r="D1" s="46"/>
      <c r="E1" s="46"/>
    </row>
    <row r="2" spans="1:5" s="41" customFormat="1" ht="20.25" customHeight="1" x14ac:dyDescent="0.3">
      <c r="A2" s="39"/>
      <c r="B2" s="42"/>
      <c r="C2" s="47" t="s">
        <v>52</v>
      </c>
      <c r="D2" s="47"/>
      <c r="E2" s="47"/>
    </row>
    <row r="3" spans="1:5" s="41" customFormat="1" ht="20.25" customHeight="1" x14ac:dyDescent="0.3">
      <c r="A3" s="39"/>
      <c r="B3" s="42"/>
      <c r="C3" s="47" t="s">
        <v>53</v>
      </c>
      <c r="D3" s="47"/>
      <c r="E3" s="47"/>
    </row>
    <row r="4" spans="1:5" s="41" customFormat="1" ht="20.25" customHeight="1" x14ac:dyDescent="0.3">
      <c r="A4" s="39"/>
      <c r="B4" s="43"/>
      <c r="C4" s="47" t="s">
        <v>54</v>
      </c>
      <c r="D4" s="47"/>
      <c r="E4" s="47"/>
    </row>
    <row r="5" spans="1:5" ht="20.25" customHeight="1" x14ac:dyDescent="0.2"/>
    <row r="6" spans="1:5" ht="20.25" customHeight="1" x14ac:dyDescent="0.2"/>
    <row r="7" spans="1:5" s="41" customFormat="1" ht="18.75" customHeight="1" x14ac:dyDescent="0.3">
      <c r="A7" s="45" t="s">
        <v>29</v>
      </c>
      <c r="B7" s="45"/>
      <c r="C7" s="45"/>
      <c r="D7" s="45"/>
      <c r="E7" s="45"/>
    </row>
    <row r="8" spans="1:5" s="9" customFormat="1" ht="18.75" customHeight="1" x14ac:dyDescent="0.3">
      <c r="A8" s="29"/>
      <c r="B8" s="30"/>
      <c r="C8" s="30"/>
      <c r="D8" s="30"/>
      <c r="E8" s="30"/>
    </row>
    <row r="9" spans="1:5" s="9" customFormat="1" ht="18.75" customHeight="1" x14ac:dyDescent="0.3">
      <c r="A9" s="29"/>
      <c r="B9" s="30"/>
      <c r="C9" s="30"/>
      <c r="D9" s="30"/>
      <c r="E9" s="30"/>
    </row>
    <row r="10" spans="1:5" ht="53.25" customHeight="1" x14ac:dyDescent="0.2">
      <c r="A10" s="5" t="s">
        <v>0</v>
      </c>
      <c r="B10" s="4" t="s">
        <v>3</v>
      </c>
      <c r="C10" s="10" t="s">
        <v>63</v>
      </c>
      <c r="D10" s="10" t="s">
        <v>64</v>
      </c>
      <c r="E10" s="10" t="s">
        <v>50</v>
      </c>
    </row>
    <row r="11" spans="1:5" ht="15.75" x14ac:dyDescent="0.2">
      <c r="A11" s="5">
        <v>1</v>
      </c>
      <c r="B11" s="4">
        <v>2</v>
      </c>
      <c r="C11" s="24">
        <v>3</v>
      </c>
      <c r="D11" s="24">
        <v>4</v>
      </c>
      <c r="E11" s="24">
        <v>5</v>
      </c>
    </row>
    <row r="12" spans="1:5" s="3" customFormat="1" ht="51" customHeight="1" x14ac:dyDescent="0.25">
      <c r="A12" s="11" t="s">
        <v>1</v>
      </c>
      <c r="B12" s="12" t="s">
        <v>2</v>
      </c>
      <c r="C12" s="31">
        <f>C16+C30+C36+C13</f>
        <v>20755184.599999998</v>
      </c>
      <c r="D12" s="31">
        <f>D16+D30+D36+D13</f>
        <v>20617327.199999999</v>
      </c>
      <c r="E12" s="6">
        <f>D12/C12*100</f>
        <v>99.335792946886158</v>
      </c>
    </row>
    <row r="13" spans="1:5" s="3" customFormat="1" ht="33.75" customHeight="1" x14ac:dyDescent="0.25">
      <c r="A13" s="13" t="s">
        <v>34</v>
      </c>
      <c r="B13" s="28" t="s">
        <v>35</v>
      </c>
      <c r="C13" s="32">
        <f>C14+C15</f>
        <v>1121015.3</v>
      </c>
      <c r="D13" s="32">
        <f>D14+D15</f>
        <v>1121015.3</v>
      </c>
      <c r="E13" s="7">
        <f t="shared" ref="E13:E39" si="0">D13/C13*100</f>
        <v>100</v>
      </c>
    </row>
    <row r="14" spans="1:5" s="3" customFormat="1" ht="48" customHeight="1" x14ac:dyDescent="0.25">
      <c r="A14" s="15" t="s">
        <v>36</v>
      </c>
      <c r="B14" s="21" t="s">
        <v>37</v>
      </c>
      <c r="C14" s="33">
        <v>1116953</v>
      </c>
      <c r="D14" s="33">
        <v>1116953</v>
      </c>
      <c r="E14" s="8">
        <f t="shared" si="0"/>
        <v>100</v>
      </c>
    </row>
    <row r="15" spans="1:5" s="3" customFormat="1" ht="33" customHeight="1" x14ac:dyDescent="0.25">
      <c r="A15" s="15" t="s">
        <v>40</v>
      </c>
      <c r="B15" s="21" t="s">
        <v>41</v>
      </c>
      <c r="C15" s="33">
        <v>4062.3</v>
      </c>
      <c r="D15" s="33">
        <v>4062.3</v>
      </c>
      <c r="E15" s="8">
        <f t="shared" si="0"/>
        <v>100</v>
      </c>
    </row>
    <row r="16" spans="1:5" ht="48" customHeight="1" x14ac:dyDescent="0.25">
      <c r="A16" s="13" t="s">
        <v>6</v>
      </c>
      <c r="B16" s="14" t="s">
        <v>21</v>
      </c>
      <c r="C16" s="32">
        <f>C29+C27+C26+C28+C25+C17+C20+C21+C23+C18+C19+C24+C22</f>
        <v>7767397.5999999987</v>
      </c>
      <c r="D16" s="32">
        <f>D29+D27+D26+D28+D25+D17+D20+D21+D23+D18+D19+D24+D22</f>
        <v>7700171.0999999987</v>
      </c>
      <c r="E16" s="7">
        <f t="shared" si="0"/>
        <v>99.134504199965249</v>
      </c>
    </row>
    <row r="17" spans="1:5" ht="63" customHeight="1" x14ac:dyDescent="0.25">
      <c r="A17" s="15" t="s">
        <v>27</v>
      </c>
      <c r="B17" s="21" t="s">
        <v>28</v>
      </c>
      <c r="C17" s="33">
        <v>3082057.8</v>
      </c>
      <c r="D17" s="33">
        <v>3040114.9</v>
      </c>
      <c r="E17" s="8">
        <f t="shared" si="0"/>
        <v>98.639126754858395</v>
      </c>
    </row>
    <row r="18" spans="1:5" ht="189" customHeight="1" x14ac:dyDescent="0.25">
      <c r="A18" s="15" t="s">
        <v>42</v>
      </c>
      <c r="B18" s="21" t="s">
        <v>45</v>
      </c>
      <c r="C18" s="33">
        <v>21029.599999999999</v>
      </c>
      <c r="D18" s="33">
        <v>13404.8</v>
      </c>
      <c r="E18" s="8">
        <f t="shared" si="0"/>
        <v>63.742534332559821</v>
      </c>
    </row>
    <row r="19" spans="1:5" ht="143.25" customHeight="1" x14ac:dyDescent="0.25">
      <c r="A19" s="15" t="s">
        <v>43</v>
      </c>
      <c r="B19" s="21" t="s">
        <v>46</v>
      </c>
      <c r="C19" s="33">
        <v>2490.4</v>
      </c>
      <c r="D19" s="33">
        <v>1587.4</v>
      </c>
      <c r="E19" s="8">
        <f t="shared" si="0"/>
        <v>63.74076453581754</v>
      </c>
    </row>
    <row r="20" spans="1:5" ht="81" customHeight="1" x14ac:dyDescent="0.25">
      <c r="A20" s="15" t="s">
        <v>30</v>
      </c>
      <c r="B20" s="21" t="s">
        <v>31</v>
      </c>
      <c r="C20" s="33">
        <v>696269.1</v>
      </c>
      <c r="D20" s="33">
        <v>696266.8</v>
      </c>
      <c r="E20" s="8">
        <f t="shared" si="0"/>
        <v>99.999669667948794</v>
      </c>
    </row>
    <row r="21" spans="1:5" ht="143.25" customHeight="1" x14ac:dyDescent="0.25">
      <c r="A21" s="15" t="s">
        <v>32</v>
      </c>
      <c r="B21" s="21" t="s">
        <v>57</v>
      </c>
      <c r="C21" s="33">
        <v>958.6</v>
      </c>
      <c r="D21" s="33">
        <v>958.6</v>
      </c>
      <c r="E21" s="8">
        <f t="shared" si="0"/>
        <v>100</v>
      </c>
    </row>
    <row r="22" spans="1:5" ht="78" customHeight="1" x14ac:dyDescent="0.25">
      <c r="A22" s="15" t="s">
        <v>49</v>
      </c>
      <c r="B22" s="21" t="s">
        <v>65</v>
      </c>
      <c r="C22" s="33">
        <v>135233.60000000001</v>
      </c>
      <c r="D22" s="33">
        <v>135233.60000000001</v>
      </c>
      <c r="E22" s="8">
        <f t="shared" si="0"/>
        <v>100</v>
      </c>
    </row>
    <row r="23" spans="1:5" ht="110.25" customHeight="1" x14ac:dyDescent="0.25">
      <c r="A23" s="15" t="s">
        <v>33</v>
      </c>
      <c r="B23" s="21" t="s">
        <v>62</v>
      </c>
      <c r="C23" s="33">
        <v>204727.6</v>
      </c>
      <c r="D23" s="33">
        <v>204727.6</v>
      </c>
      <c r="E23" s="8">
        <f t="shared" si="0"/>
        <v>100</v>
      </c>
    </row>
    <row r="24" spans="1:5" ht="94.5" customHeight="1" x14ac:dyDescent="0.25">
      <c r="A24" s="15" t="s">
        <v>44</v>
      </c>
      <c r="B24" s="21" t="s">
        <v>55</v>
      </c>
      <c r="C24" s="33">
        <v>314337.3</v>
      </c>
      <c r="D24" s="33">
        <v>314337.3</v>
      </c>
      <c r="E24" s="8">
        <f t="shared" si="0"/>
        <v>100</v>
      </c>
    </row>
    <row r="25" spans="1:5" ht="48.75" customHeight="1" x14ac:dyDescent="0.25">
      <c r="A25" s="15" t="s">
        <v>18</v>
      </c>
      <c r="B25" s="16" t="s">
        <v>19</v>
      </c>
      <c r="C25" s="33">
        <v>43417.9</v>
      </c>
      <c r="D25" s="33">
        <v>43417.7</v>
      </c>
      <c r="E25" s="8">
        <f t="shared" si="0"/>
        <v>99.999539360494154</v>
      </c>
    </row>
    <row r="26" spans="1:5" ht="62.25" customHeight="1" x14ac:dyDescent="0.25">
      <c r="A26" s="15" t="s">
        <v>12</v>
      </c>
      <c r="B26" s="16" t="s">
        <v>14</v>
      </c>
      <c r="C26" s="33">
        <v>3766.8</v>
      </c>
      <c r="D26" s="33">
        <v>3766.8</v>
      </c>
      <c r="E26" s="8">
        <f t="shared" si="0"/>
        <v>100</v>
      </c>
    </row>
    <row r="27" spans="1:5" ht="33.75" customHeight="1" x14ac:dyDescent="0.25">
      <c r="A27" s="15" t="s">
        <v>13</v>
      </c>
      <c r="B27" s="16" t="s">
        <v>48</v>
      </c>
      <c r="C27" s="33">
        <v>7395.6</v>
      </c>
      <c r="D27" s="33">
        <v>7395.6</v>
      </c>
      <c r="E27" s="8">
        <f t="shared" si="0"/>
        <v>100</v>
      </c>
    </row>
    <row r="28" spans="1:5" ht="48.75" customHeight="1" x14ac:dyDescent="0.25">
      <c r="A28" s="15" t="s">
        <v>17</v>
      </c>
      <c r="B28" s="17" t="s">
        <v>22</v>
      </c>
      <c r="C28" s="33">
        <v>214245.2</v>
      </c>
      <c r="D28" s="33">
        <v>214245</v>
      </c>
      <c r="E28" s="8">
        <f t="shared" si="0"/>
        <v>99.999906649017106</v>
      </c>
    </row>
    <row r="29" spans="1:5" ht="32.25" customHeight="1" x14ac:dyDescent="0.25">
      <c r="A29" s="15" t="s">
        <v>7</v>
      </c>
      <c r="B29" s="18" t="s">
        <v>5</v>
      </c>
      <c r="C29" s="33">
        <v>3041468.1</v>
      </c>
      <c r="D29" s="33">
        <v>3024715</v>
      </c>
      <c r="E29" s="8">
        <f t="shared" si="0"/>
        <v>99.449177191764733</v>
      </c>
    </row>
    <row r="30" spans="1:5" ht="30.75" customHeight="1" x14ac:dyDescent="0.25">
      <c r="A30" s="19" t="s">
        <v>8</v>
      </c>
      <c r="B30" s="14" t="s">
        <v>23</v>
      </c>
      <c r="C30" s="32">
        <f>C31+C32+C33+C35+C34</f>
        <v>9560493.5</v>
      </c>
      <c r="D30" s="32">
        <f>D31+D32+D33+D35+D34</f>
        <v>9499533.8000000007</v>
      </c>
      <c r="E30" s="7">
        <f t="shared" si="0"/>
        <v>99.362379149151664</v>
      </c>
    </row>
    <row r="31" spans="1:5" ht="63.75" customHeight="1" x14ac:dyDescent="0.25">
      <c r="A31" s="20" t="s">
        <v>9</v>
      </c>
      <c r="B31" s="21" t="s">
        <v>4</v>
      </c>
      <c r="C31" s="33">
        <v>9101566.3000000007</v>
      </c>
      <c r="D31" s="33">
        <v>9063023.8000000007</v>
      </c>
      <c r="E31" s="8">
        <f t="shared" si="0"/>
        <v>99.576528932168515</v>
      </c>
    </row>
    <row r="32" spans="1:5" ht="80.25" customHeight="1" x14ac:dyDescent="0.25">
      <c r="A32" s="20" t="s">
        <v>10</v>
      </c>
      <c r="B32" s="22" t="s">
        <v>61</v>
      </c>
      <c r="C32" s="33">
        <v>308229</v>
      </c>
      <c r="D32" s="33">
        <v>308200.2</v>
      </c>
      <c r="E32" s="8">
        <f t="shared" si="0"/>
        <v>99.990656297752651</v>
      </c>
    </row>
    <row r="33" spans="1:5" ht="114" customHeight="1" x14ac:dyDescent="0.25">
      <c r="A33" s="20" t="s">
        <v>11</v>
      </c>
      <c r="B33" s="21" t="s">
        <v>59</v>
      </c>
      <c r="C33" s="33">
        <v>109975.7</v>
      </c>
      <c r="D33" s="33">
        <v>87872.9</v>
      </c>
      <c r="E33" s="8">
        <f t="shared" si="0"/>
        <v>79.902105646974746</v>
      </c>
    </row>
    <row r="34" spans="1:5" ht="97.5" customHeight="1" x14ac:dyDescent="0.25">
      <c r="A34" s="15" t="s">
        <v>20</v>
      </c>
      <c r="B34" s="21" t="s">
        <v>58</v>
      </c>
      <c r="C34" s="33">
        <v>40163.9</v>
      </c>
      <c r="D34" s="33">
        <v>40163.800000000003</v>
      </c>
      <c r="E34" s="8">
        <f t="shared" si="0"/>
        <v>99.999751020194765</v>
      </c>
    </row>
    <row r="35" spans="1:5" ht="95.25" customHeight="1" x14ac:dyDescent="0.25">
      <c r="A35" s="15" t="s">
        <v>15</v>
      </c>
      <c r="B35" s="21" t="s">
        <v>16</v>
      </c>
      <c r="C35" s="33">
        <v>558.6</v>
      </c>
      <c r="D35" s="33">
        <v>273.10000000000002</v>
      </c>
      <c r="E35" s="8">
        <f t="shared" si="0"/>
        <v>48.890082348728967</v>
      </c>
    </row>
    <row r="36" spans="1:5" ht="19.5" customHeight="1" x14ac:dyDescent="0.25">
      <c r="A36" s="25" t="s">
        <v>24</v>
      </c>
      <c r="B36" s="26" t="s">
        <v>25</v>
      </c>
      <c r="C36" s="34">
        <f>C39+C38+C37</f>
        <v>2306278.2000000002</v>
      </c>
      <c r="D36" s="34">
        <f>D39+D38+D37</f>
        <v>2296607</v>
      </c>
      <c r="E36" s="7">
        <f t="shared" si="0"/>
        <v>99.580657702093347</v>
      </c>
    </row>
    <row r="37" spans="1:5" ht="94.5" customHeight="1" x14ac:dyDescent="0.25">
      <c r="A37" s="20" t="s">
        <v>47</v>
      </c>
      <c r="B37" s="21" t="s">
        <v>56</v>
      </c>
      <c r="C37" s="35">
        <v>130278.2</v>
      </c>
      <c r="D37" s="35">
        <v>130278.2</v>
      </c>
      <c r="E37" s="8">
        <f t="shared" si="0"/>
        <v>100</v>
      </c>
    </row>
    <row r="38" spans="1:5" ht="94.5" customHeight="1" x14ac:dyDescent="0.25">
      <c r="A38" s="15" t="s">
        <v>26</v>
      </c>
      <c r="B38" s="36" t="s">
        <v>60</v>
      </c>
      <c r="C38" s="37">
        <v>1900000</v>
      </c>
      <c r="D38" s="37">
        <v>1900000</v>
      </c>
      <c r="E38" s="8">
        <f t="shared" si="0"/>
        <v>100</v>
      </c>
    </row>
    <row r="39" spans="1:5" ht="48.75" customHeight="1" x14ac:dyDescent="0.25">
      <c r="A39" s="23" t="s">
        <v>38</v>
      </c>
      <c r="B39" s="27" t="s">
        <v>39</v>
      </c>
      <c r="C39" s="38">
        <v>276000</v>
      </c>
      <c r="D39" s="38">
        <v>266328.8</v>
      </c>
      <c r="E39" s="44">
        <f t="shared" si="0"/>
        <v>96.49594202898551</v>
      </c>
    </row>
  </sheetData>
  <mergeCells count="5">
    <mergeCell ref="A7:E7"/>
    <mergeCell ref="C1:E1"/>
    <mergeCell ref="C2:E2"/>
    <mergeCell ref="C3:E3"/>
    <mergeCell ref="C4:E4"/>
  </mergeCells>
  <pageMargins left="1.1811023622047245" right="0.39370078740157483" top="0.78740157480314965" bottom="0.78740157480314965" header="0.51181102362204722" footer="0.31496062992125984"/>
  <pageSetup paperSize="9" scale="87" fitToHeight="0" orientation="portrait" r:id="rId1"/>
  <headerFooter differentFirst="1" alignWithMargins="0">
    <oddHeader>&amp;C&amp;"Times New Roman,обычный"&amp;14    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2020 год</vt:lpstr>
      <vt:lpstr>'отчёт за 2020 год'!Заголовки_для_печати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Унагаева Галина Ивановна</cp:lastModifiedBy>
  <cp:lastPrinted>2021-03-10T07:48:41Z</cp:lastPrinted>
  <dcterms:created xsi:type="dcterms:W3CDTF">1996-10-08T23:32:33Z</dcterms:created>
  <dcterms:modified xsi:type="dcterms:W3CDTF">2021-03-16T10:55:56Z</dcterms:modified>
</cp:coreProperties>
</file>