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5BC96280-1C63-44F1-B5B0-A046F70A1AA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  <c r="D43" i="1"/>
  <c r="E44" i="1"/>
  <c r="E45" i="1"/>
  <c r="C43" i="1"/>
  <c r="C42" i="1" s="1"/>
  <c r="E43" i="1" l="1"/>
  <c r="D42" i="1"/>
  <c r="E42" i="1" s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6" i="1"/>
  <c r="E47" i="1"/>
  <c r="E48" i="1"/>
  <c r="E49" i="1"/>
  <c r="E50" i="1"/>
  <c r="D51" i="1"/>
  <c r="E16" i="1" l="1"/>
  <c r="C51" i="1" l="1"/>
  <c r="E51" i="1" s="1"/>
</calcChain>
</file>

<file path=xl/sharedStrings.xml><?xml version="1.0" encoding="utf-8"?>
<sst xmlns="http://schemas.openxmlformats.org/spreadsheetml/2006/main" count="83" uniqueCount="83">
  <si>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</si>
  <si>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</si>
  <si>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</si>
  <si>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</si>
  <si>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</si>
  <si>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</si>
  <si>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</si>
  <si>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</si>
  <si>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</si>
  <si>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</si>
  <si>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</si>
  <si>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</si>
  <si>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</si>
  <si>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</si>
  <si>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</si>
  <si>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</si>
  <si>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</si>
  <si>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</si>
  <si>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</si>
  <si>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</si>
  <si>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</si>
  <si>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</si>
  <si>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</si>
  <si>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</si>
  <si>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</si>
  <si>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</si>
  <si>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</si>
  <si>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</si>
  <si>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</si>
  <si>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</si>
  <si>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</si>
  <si>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</si>
  <si>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</si>
  <si>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</si>
  <si>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</si>
  <si>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</si>
  <si>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</si>
  <si>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</si>
  <si>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</si>
  <si>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</si>
  <si>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</si>
  <si>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</si>
  <si>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</si>
  <si>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</si>
  <si>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</si>
  <si>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</si>
  <si>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</si>
  <si>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</si>
  <si>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</si>
  <si>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</si>
  <si>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</si>
  <si>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Доходы бюджетов городских округов от возврата организациями остатков субсидий прошлых лет</t>
  </si>
  <si>
    <t xml:space="preserve">2 18 04000 04 0000 150 </t>
  </si>
  <si>
    <t>Иные межбюджетные трансферты</t>
  </si>
  <si>
    <t>2 02 40000 00 0000 150</t>
  </si>
  <si>
    <t>2 02 10000 00 0000 150</t>
  </si>
  <si>
    <t xml:space="preserve">Дотации бюджетам  бюджетной системы Российской Федерации </t>
  </si>
  <si>
    <t>1 09 00000 00 0000 000</t>
  </si>
  <si>
    <t>Задолженность и перерасчёты по отменённым налогам, сборам и иным обязательным платежам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</si>
  <si>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</si>
  <si>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1 11 05300 00 0000 120</t>
  </si>
  <si>
    <t>Процент испол-нения, %</t>
  </si>
  <si>
    <t>ПРИЛОЖЕНИЕ № 2</t>
  </si>
  <si>
    <t>к решению городской Думы</t>
  </si>
  <si>
    <t>Краснодара</t>
  </si>
  <si>
    <t>ДОХОДЫ</t>
  </si>
  <si>
    <t>Единый  налог  на  вменённый  доход  для  отдельных  видов деятельности*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</si>
  <si>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</si>
  <si>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</si>
  <si>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</si>
  <si>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продажи материальных и не-материальных активов*</t>
  </si>
  <si>
    <t>Доходы от уплаты акцизов на нефтепродукты, подлежащие распреде-лению между бюджетами субъектов Российской Федерации и местными бюджетами с учётом установленных дифференцированных нормативов отчис-лений в местные бюджеты*</t>
  </si>
  <si>
    <t>1 17 00000 00 0000 000</t>
  </si>
  <si>
    <t xml:space="preserve">Прочие неналоговые доходы* </t>
  </si>
  <si>
    <t xml:space="preserve">Плата по соглашениям об установлении сервитута в отношении земельных участков, находящихся в государствен-ной или муниципальной собственности </t>
  </si>
  <si>
    <t>Доходы от перечисления части прибыли, остающейся после уплаты налогов и иных обязательных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</si>
  <si>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муниципальной собственности (за исключением имущест-ва бюджетных и автономных учреж-дений, а также имущества госу-дарственных и муниципальных унитар-ных предприятий, в том числе казённых)*</t>
  </si>
  <si>
    <t>Доходы от оказания платных услуг и компенсации затрат государства*</t>
  </si>
  <si>
    <t>Утверждено на 2019 год, тыс. рублей</t>
  </si>
  <si>
    <t>Исполнено за 2019 год, тыс. рублей</t>
  </si>
  <si>
    <t xml:space="preserve"> 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</si>
  <si>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>от 21.05.2020 № 96 п. 4</t>
  </si>
  <si>
    <t xml:space="preserve">местного бюджета (бюджета муниципального образования город Краснодар) за 2019 год по кодам видов (подвидов) доходов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</si>
</sst>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/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5" fillId="0" borderId="4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8" fillId="0" borderId="7" xfId="0" applyFont="1" applyFill="1" applyBorder="1" applyAlignment="1">
      <alignment horizontal="justify" vertical="top"/>
    </xf>
    <xf numFmtId="164" fontId="5" fillId="0" borderId="7" xfId="0" applyNumberFormat="1" applyFont="1" applyFill="1" applyBorder="1" applyAlignment="1">
      <alignment horizontal="justify" vertical="top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5" fillId="0" borderId="8" xfId="0" applyNumberFormat="1" applyFont="1" applyFill="1" applyBorder="1" applyAlignment="1">
      <alignment horizontal="justify" vertical="top" wrapText="1"/>
    </xf>
    <xf numFmtId="0" fontId="3" fillId="0" borderId="0" xfId="0" applyFont="1" applyFill="1"/>
    <xf numFmtId="0" fontId="9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vertical="center" wrapText="1"/>
    </xf>
    <xf numFmtId="0" fontId="10" fillId="0" borderId="0" xfId="0" applyFont="1" applyFill="1"/>
    <xf numFmtId="0" fontId="0" fillId="0" borderId="0" xfId="0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0" xfId="0" applyFont="1"/>
    <xf numFmtId="0" fontId="15" fillId="0" borderId="0" xfId="0" applyFont="1" applyFill="1"/>
    <xf numFmtId="0" fontId="16" fillId="0" borderId="0" xfId="0" applyFont="1" applyFill="1" applyAlignment="1"/>
    <xf numFmtId="164" fontId="6" fillId="0" borderId="6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164" fontId="6" fillId="0" borderId="8" xfId="0" applyNumberFormat="1" applyFont="1" applyFill="1" applyBorder="1" applyAlignment="1">
      <alignment horizontal="right" wrapText="1"/>
    </xf>
    <xf numFmtId="0" fontId="18" fillId="0" borderId="0" xfId="0" applyFont="1" applyFill="1" applyAlignment="1">
      <alignment horizontal="center" vertical="center" wrapText="1"/>
    </xf>
    <xf numFmtId="164" fontId="6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right" wrapText="1"/>
    </xf>
    <xf numFmtId="164" fontId="12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6" fillId="0" borderId="11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justify" wrapText="1"/>
    </xf>
    <xf numFmtId="0" fontId="13" fillId="0" borderId="0" xfId="0" applyFont="1" applyBorder="1" applyAlignment="1">
      <alignment horizontal="justify" wrapText="1"/>
    </xf>
    <xf numFmtId="0" fontId="18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view="pageBreakPreview" zoomScaleNormal="100" zoomScaleSheetLayoutView="100" workbookViewId="0">
      <selection activeCell="A11" sqref="A11"/>
    </sheetView>
  </sheetViews>
  <sheetFormatPr defaultRowHeight="15.75" x14ac:dyDescent="0.25"/>
  <cols>
    <col min="1" max="1" width="23.7109375" style="37" customWidth="1"/>
    <col min="2" max="2" width="40" style="37" customWidth="1"/>
    <col min="3" max="3" width="13.140625" style="30" customWidth="1"/>
    <col min="4" max="4" width="12.7109375" customWidth="1"/>
    <col min="5" max="5" width="9.140625" customWidth="1"/>
  </cols>
  <sheetData>
    <row r="1" spans="1:5" s="5" customFormat="1" ht="20.25" x14ac:dyDescent="0.3">
      <c r="A1" s="38"/>
      <c r="B1" s="39"/>
      <c r="C1" s="62" t="s">
        <v>62</v>
      </c>
      <c r="D1" s="62"/>
      <c r="E1" s="62"/>
    </row>
    <row r="2" spans="1:5" s="5" customFormat="1" ht="20.25" x14ac:dyDescent="0.3">
      <c r="A2" s="38"/>
      <c r="B2" s="39"/>
      <c r="C2" s="62" t="s">
        <v>63</v>
      </c>
      <c r="D2" s="62"/>
      <c r="E2" s="62"/>
    </row>
    <row r="3" spans="1:5" s="5" customFormat="1" ht="20.25" x14ac:dyDescent="0.3">
      <c r="A3" s="38"/>
      <c r="B3" s="39"/>
      <c r="C3" s="62" t="s">
        <v>64</v>
      </c>
      <c r="D3" s="62"/>
      <c r="E3" s="62"/>
    </row>
    <row r="4" spans="1:5" s="5" customFormat="1" ht="20.25" x14ac:dyDescent="0.3">
      <c r="A4" s="38"/>
      <c r="B4" s="40"/>
      <c r="C4" s="63" t="s">
        <v>81</v>
      </c>
      <c r="D4" s="63"/>
      <c r="E4" s="63"/>
    </row>
    <row r="5" spans="1:5" s="42" customFormat="1" ht="20.25" x14ac:dyDescent="0.3">
      <c r="A5" s="38"/>
      <c r="B5" s="40"/>
      <c r="C5" s="41"/>
      <c r="D5" s="41"/>
      <c r="E5" s="41"/>
    </row>
    <row r="6" spans="1:5" s="42" customFormat="1" ht="20.25" x14ac:dyDescent="0.3">
      <c r="A6" s="38"/>
      <c r="B6" s="40"/>
      <c r="C6" s="41"/>
      <c r="D6" s="41"/>
      <c r="E6" s="41"/>
    </row>
    <row r="7" spans="1:5" s="42" customFormat="1" ht="20.25" x14ac:dyDescent="0.3">
      <c r="A7" s="38"/>
      <c r="B7" s="43"/>
      <c r="C7" s="44"/>
      <c r="D7" s="44"/>
      <c r="E7" s="44"/>
    </row>
    <row r="8" spans="1:5" s="42" customFormat="1" ht="20.25" x14ac:dyDescent="0.3">
      <c r="A8" s="64" t="s">
        <v>65</v>
      </c>
      <c r="B8" s="64"/>
      <c r="C8" s="64"/>
      <c r="D8" s="64"/>
      <c r="E8" s="64"/>
    </row>
    <row r="9" spans="1:5" ht="18.75" customHeight="1" x14ac:dyDescent="0.2">
      <c r="A9" s="61" t="s">
        <v>82</v>
      </c>
      <c r="B9" s="61"/>
      <c r="C9" s="61"/>
      <c r="D9" s="61"/>
      <c r="E9" s="61"/>
    </row>
    <row r="10" spans="1:5" ht="21.75" customHeight="1" x14ac:dyDescent="0.2">
      <c r="A10" s="61"/>
      <c r="B10" s="61"/>
      <c r="C10" s="61"/>
      <c r="D10" s="61"/>
      <c r="E10" s="61"/>
    </row>
    <row r="11" spans="1:5" ht="21" customHeight="1" x14ac:dyDescent="0.2">
      <c r="A11" s="51"/>
      <c r="B11" s="51"/>
      <c r="C11" s="51"/>
      <c r="D11" s="51"/>
      <c r="E11" s="51"/>
    </row>
    <row r="12" spans="1:5" s="5" customFormat="1" ht="18.75" x14ac:dyDescent="0.3">
      <c r="B12" s="6"/>
      <c r="C12" s="13"/>
    </row>
    <row r="13" spans="1:5" s="1" customFormat="1" ht="18.75" x14ac:dyDescent="0.3">
      <c r="A13" s="5"/>
      <c r="B13" s="6"/>
      <c r="C13" s="13"/>
    </row>
    <row r="14" spans="1:5" s="2" customFormat="1" ht="63" x14ac:dyDescent="0.2">
      <c r="A14" s="10" t="s">
        <v>0</v>
      </c>
      <c r="B14" s="20" t="s">
        <v>1</v>
      </c>
      <c r="C14" s="17" t="s">
        <v>78</v>
      </c>
      <c r="D14" s="17" t="s">
        <v>79</v>
      </c>
      <c r="E14" s="17" t="s">
        <v>61</v>
      </c>
    </row>
    <row r="15" spans="1:5" x14ac:dyDescent="0.2">
      <c r="A15" s="3">
        <v>1</v>
      </c>
      <c r="B15" s="21">
        <v>2</v>
      </c>
      <c r="C15" s="18">
        <v>3</v>
      </c>
      <c r="D15" s="18">
        <v>4</v>
      </c>
      <c r="E15" s="18">
        <v>5</v>
      </c>
    </row>
    <row r="16" spans="1:5" x14ac:dyDescent="0.2">
      <c r="A16" s="8" t="s">
        <v>2</v>
      </c>
      <c r="B16" s="22" t="s">
        <v>3</v>
      </c>
      <c r="C16" s="45">
        <f>SUM(C17:C41)</f>
        <v>19388981.699999999</v>
      </c>
      <c r="D16" s="45">
        <f>SUM(D17:D41)</f>
        <v>20182918.399999995</v>
      </c>
      <c r="E16" s="52">
        <f>D16/C16*100</f>
        <v>104.09478286319695</v>
      </c>
    </row>
    <row r="17" spans="1:5" ht="18" customHeight="1" x14ac:dyDescent="0.25">
      <c r="A17" s="7" t="s">
        <v>35</v>
      </c>
      <c r="B17" s="23" t="s">
        <v>36</v>
      </c>
      <c r="C17" s="46">
        <v>1107549</v>
      </c>
      <c r="D17" s="46">
        <v>1194486</v>
      </c>
      <c r="E17" s="53">
        <f t="shared" ref="E17:E51" si="0">D17/C17*100</f>
        <v>107.84949469504284</v>
      </c>
    </row>
    <row r="18" spans="1:5" x14ac:dyDescent="0.25">
      <c r="A18" s="7" t="s">
        <v>4</v>
      </c>
      <c r="B18" s="23" t="s">
        <v>5</v>
      </c>
      <c r="C18" s="46">
        <v>9853225</v>
      </c>
      <c r="D18" s="46">
        <v>10145588.9</v>
      </c>
      <c r="E18" s="53">
        <f t="shared" si="0"/>
        <v>102.96718993020053</v>
      </c>
    </row>
    <row r="19" spans="1:5" ht="110.25" x14ac:dyDescent="0.25">
      <c r="A19" s="7" t="s">
        <v>29</v>
      </c>
      <c r="B19" s="23" t="s">
        <v>71</v>
      </c>
      <c r="C19" s="46">
        <v>117131.7</v>
      </c>
      <c r="D19" s="46">
        <v>109648.3</v>
      </c>
      <c r="E19" s="53">
        <f t="shared" si="0"/>
        <v>93.611123205759</v>
      </c>
    </row>
    <row r="20" spans="1:5" ht="32.25" customHeight="1" x14ac:dyDescent="0.25">
      <c r="A20" s="7" t="s">
        <v>39</v>
      </c>
      <c r="B20" s="24" t="s">
        <v>41</v>
      </c>
      <c r="C20" s="46">
        <v>1622400</v>
      </c>
      <c r="D20" s="46">
        <v>1822949.5</v>
      </c>
      <c r="E20" s="53">
        <f t="shared" si="0"/>
        <v>112.36128574950691</v>
      </c>
    </row>
    <row r="21" spans="1:5" ht="30.75" customHeight="1" x14ac:dyDescent="0.25">
      <c r="A21" s="7" t="s">
        <v>6</v>
      </c>
      <c r="B21" s="23" t="s">
        <v>66</v>
      </c>
      <c r="C21" s="47">
        <v>1003245</v>
      </c>
      <c r="D21" s="47">
        <v>1018827.6</v>
      </c>
      <c r="E21" s="54">
        <f t="shared" si="0"/>
        <v>101.55321980174334</v>
      </c>
    </row>
    <row r="22" spans="1:5" x14ac:dyDescent="0.25">
      <c r="A22" s="7" t="s">
        <v>7</v>
      </c>
      <c r="B22" s="23" t="s">
        <v>8</v>
      </c>
      <c r="C22" s="46">
        <v>54310</v>
      </c>
      <c r="D22" s="46">
        <v>55113.4</v>
      </c>
      <c r="E22" s="53">
        <f t="shared" si="0"/>
        <v>101.4792855827656</v>
      </c>
    </row>
    <row r="23" spans="1:5" ht="63" x14ac:dyDescent="0.25">
      <c r="A23" s="7" t="s">
        <v>9</v>
      </c>
      <c r="B23" s="24" t="s">
        <v>67</v>
      </c>
      <c r="C23" s="46">
        <v>59016</v>
      </c>
      <c r="D23" s="46">
        <v>67415.5</v>
      </c>
      <c r="E23" s="53">
        <f t="shared" si="0"/>
        <v>114.23258099498442</v>
      </c>
    </row>
    <row r="24" spans="1:5" ht="18" customHeight="1" x14ac:dyDescent="0.25">
      <c r="A24" s="7" t="s">
        <v>37</v>
      </c>
      <c r="B24" s="23" t="s">
        <v>44</v>
      </c>
      <c r="C24" s="46">
        <v>755718</v>
      </c>
      <c r="D24" s="46">
        <v>871342.8</v>
      </c>
      <c r="E24" s="53">
        <f t="shared" si="0"/>
        <v>115.29999285447747</v>
      </c>
    </row>
    <row r="25" spans="1:5" x14ac:dyDescent="0.25">
      <c r="A25" s="7" t="s">
        <v>10</v>
      </c>
      <c r="B25" s="23" t="s">
        <v>11</v>
      </c>
      <c r="C25" s="46">
        <v>2396394</v>
      </c>
      <c r="D25" s="46">
        <v>2469068.2999999998</v>
      </c>
      <c r="E25" s="53">
        <f t="shared" si="0"/>
        <v>103.03265239355464</v>
      </c>
    </row>
    <row r="26" spans="1:5" x14ac:dyDescent="0.25">
      <c r="A26" s="7" t="s">
        <v>12</v>
      </c>
      <c r="B26" s="23" t="s">
        <v>13</v>
      </c>
      <c r="C26" s="46">
        <v>342073</v>
      </c>
      <c r="D26" s="46">
        <v>351200.9</v>
      </c>
      <c r="E26" s="53">
        <f t="shared" si="0"/>
        <v>102.66840703592509</v>
      </c>
    </row>
    <row r="27" spans="1:5" ht="47.25" x14ac:dyDescent="0.25">
      <c r="A27" s="7" t="s">
        <v>57</v>
      </c>
      <c r="B27" s="23" t="s">
        <v>58</v>
      </c>
      <c r="C27" s="46">
        <v>28</v>
      </c>
      <c r="D27" s="46">
        <v>34.9</v>
      </c>
      <c r="E27" s="53">
        <f t="shared" si="0"/>
        <v>124.64285714285714</v>
      </c>
    </row>
    <row r="28" spans="1:5" ht="78.75" customHeight="1" x14ac:dyDescent="0.25">
      <c r="A28" s="7" t="s">
        <v>14</v>
      </c>
      <c r="B28" s="23" t="s">
        <v>68</v>
      </c>
      <c r="C28" s="46">
        <v>657</v>
      </c>
      <c r="D28" s="46">
        <v>657.7</v>
      </c>
      <c r="E28" s="53">
        <f t="shared" si="0"/>
        <v>100.10654490106545</v>
      </c>
    </row>
    <row r="29" spans="1:5" ht="126" x14ac:dyDescent="0.25">
      <c r="A29" s="9" t="s">
        <v>15</v>
      </c>
      <c r="B29" s="23" t="s">
        <v>59</v>
      </c>
      <c r="C29" s="48">
        <v>825872</v>
      </c>
      <c r="D29" s="48">
        <v>711095.4</v>
      </c>
      <c r="E29" s="55">
        <f t="shared" si="0"/>
        <v>86.102374217796466</v>
      </c>
    </row>
    <row r="30" spans="1:5" ht="111" customHeight="1" x14ac:dyDescent="0.25">
      <c r="A30" s="9" t="s">
        <v>16</v>
      </c>
      <c r="B30" s="25" t="s">
        <v>38</v>
      </c>
      <c r="C30" s="48">
        <v>66089</v>
      </c>
      <c r="D30" s="48">
        <v>69507.8</v>
      </c>
      <c r="E30" s="55">
        <f t="shared" si="0"/>
        <v>105.17302425517106</v>
      </c>
    </row>
    <row r="31" spans="1:5" ht="189" x14ac:dyDescent="0.25">
      <c r="A31" s="9" t="s">
        <v>17</v>
      </c>
      <c r="B31" s="25" t="s">
        <v>27</v>
      </c>
      <c r="C31" s="48">
        <v>26354</v>
      </c>
      <c r="D31" s="48">
        <v>32969.300000000003</v>
      </c>
      <c r="E31" s="55">
        <f t="shared" si="0"/>
        <v>125.10169234271838</v>
      </c>
    </row>
    <row r="32" spans="1:5" ht="94.5" customHeight="1" x14ac:dyDescent="0.25">
      <c r="A32" s="7" t="s">
        <v>18</v>
      </c>
      <c r="B32" s="23" t="s">
        <v>69</v>
      </c>
      <c r="C32" s="46">
        <v>262902</v>
      </c>
      <c r="D32" s="46">
        <v>269772.5</v>
      </c>
      <c r="E32" s="53">
        <f t="shared" si="0"/>
        <v>102.61333120326206</v>
      </c>
    </row>
    <row r="33" spans="1:5" ht="110.25" x14ac:dyDescent="0.25">
      <c r="A33" s="7" t="s">
        <v>28</v>
      </c>
      <c r="B33" s="26" t="s">
        <v>34</v>
      </c>
      <c r="C33" s="46">
        <v>6718</v>
      </c>
      <c r="D33" s="46">
        <v>6988.3</v>
      </c>
      <c r="E33" s="53">
        <f t="shared" si="0"/>
        <v>104.02351890443585</v>
      </c>
    </row>
    <row r="34" spans="1:5" ht="63.75" customHeight="1" x14ac:dyDescent="0.25">
      <c r="A34" s="7" t="s">
        <v>60</v>
      </c>
      <c r="B34" s="26" t="s">
        <v>74</v>
      </c>
      <c r="C34" s="46">
        <v>2293</v>
      </c>
      <c r="D34" s="46">
        <v>2302.1999999999998</v>
      </c>
      <c r="E34" s="53">
        <f t="shared" si="0"/>
        <v>100.40122110771914</v>
      </c>
    </row>
    <row r="35" spans="1:5" ht="77.25" customHeight="1" x14ac:dyDescent="0.25">
      <c r="A35" s="7" t="s">
        <v>19</v>
      </c>
      <c r="B35" s="23" t="s">
        <v>75</v>
      </c>
      <c r="C35" s="46">
        <v>10594</v>
      </c>
      <c r="D35" s="46">
        <v>11447.9</v>
      </c>
      <c r="E35" s="53">
        <f t="shared" si="0"/>
        <v>108.0602227676043</v>
      </c>
    </row>
    <row r="36" spans="1:5" ht="126.75" customHeight="1" x14ac:dyDescent="0.25">
      <c r="A36" s="7" t="s">
        <v>20</v>
      </c>
      <c r="B36" s="23" t="s">
        <v>76</v>
      </c>
      <c r="C36" s="46">
        <v>167585</v>
      </c>
      <c r="D36" s="46">
        <v>197174.5</v>
      </c>
      <c r="E36" s="53">
        <f t="shared" si="0"/>
        <v>117.65641316346928</v>
      </c>
    </row>
    <row r="37" spans="1:5" ht="31.5" x14ac:dyDescent="0.25">
      <c r="A37" s="7" t="s">
        <v>21</v>
      </c>
      <c r="B37" s="23" t="s">
        <v>30</v>
      </c>
      <c r="C37" s="46">
        <v>53239</v>
      </c>
      <c r="D37" s="46">
        <v>52907.9</v>
      </c>
      <c r="E37" s="53">
        <f t="shared" si="0"/>
        <v>99.378087492251922</v>
      </c>
    </row>
    <row r="38" spans="1:5" ht="31.5" x14ac:dyDescent="0.25">
      <c r="A38" s="7" t="s">
        <v>22</v>
      </c>
      <c r="B38" s="23" t="s">
        <v>77</v>
      </c>
      <c r="C38" s="46">
        <v>121213</v>
      </c>
      <c r="D38" s="46">
        <v>170769.7</v>
      </c>
      <c r="E38" s="53">
        <f t="shared" si="0"/>
        <v>140.88398109113709</v>
      </c>
    </row>
    <row r="39" spans="1:5" ht="31.5" x14ac:dyDescent="0.25">
      <c r="A39" s="31" t="s">
        <v>23</v>
      </c>
      <c r="B39" s="23" t="s">
        <v>70</v>
      </c>
      <c r="C39" s="46">
        <v>229124</v>
      </c>
      <c r="D39" s="46">
        <v>232118.6</v>
      </c>
      <c r="E39" s="53">
        <f t="shared" si="0"/>
        <v>101.30697788097277</v>
      </c>
    </row>
    <row r="40" spans="1:5" ht="17.25" customHeight="1" x14ac:dyDescent="0.25">
      <c r="A40" s="7" t="s">
        <v>24</v>
      </c>
      <c r="B40" s="23" t="s">
        <v>25</v>
      </c>
      <c r="C40" s="46">
        <v>305252</v>
      </c>
      <c r="D40" s="46">
        <v>319265.90000000002</v>
      </c>
      <c r="E40" s="53">
        <f t="shared" si="0"/>
        <v>104.59092815116691</v>
      </c>
    </row>
    <row r="41" spans="1:5" ht="17.25" customHeight="1" x14ac:dyDescent="0.25">
      <c r="A41" s="7" t="s">
        <v>72</v>
      </c>
      <c r="B41" s="23" t="s">
        <v>73</v>
      </c>
      <c r="C41" s="57">
        <v>0</v>
      </c>
      <c r="D41" s="46">
        <v>264.60000000000002</v>
      </c>
      <c r="E41" s="58">
        <v>0</v>
      </c>
    </row>
    <row r="42" spans="1:5" x14ac:dyDescent="0.25">
      <c r="A42" s="11" t="s">
        <v>32</v>
      </c>
      <c r="B42" s="27" t="s">
        <v>33</v>
      </c>
      <c r="C42" s="49">
        <f>C43+C48+C49+C50</f>
        <v>15967318.5</v>
      </c>
      <c r="D42" s="49">
        <f>D43+D48+D49+D50</f>
        <v>15719111.1</v>
      </c>
      <c r="E42" s="53">
        <f t="shared" si="0"/>
        <v>98.445528596426499</v>
      </c>
    </row>
    <row r="43" spans="1:5" s="16" customFormat="1" ht="47.25" x14ac:dyDescent="0.25">
      <c r="A43" s="32" t="s">
        <v>31</v>
      </c>
      <c r="B43" s="33" t="s">
        <v>40</v>
      </c>
      <c r="C43" s="46">
        <f>C44+C45+C46+C47</f>
        <v>15996768.399999999</v>
      </c>
      <c r="D43" s="46">
        <f>D44+D45+D46+D47</f>
        <v>15746518.1</v>
      </c>
      <c r="E43" s="53">
        <f t="shared" si="0"/>
        <v>98.43561965928069</v>
      </c>
    </row>
    <row r="44" spans="1:5" s="16" customFormat="1" ht="31.5" x14ac:dyDescent="0.25">
      <c r="A44" s="32" t="s">
        <v>55</v>
      </c>
      <c r="B44" s="34" t="s">
        <v>56</v>
      </c>
      <c r="C44" s="46">
        <v>1062.3</v>
      </c>
      <c r="D44" s="46">
        <v>1062.3</v>
      </c>
      <c r="E44" s="53">
        <f t="shared" si="0"/>
        <v>100</v>
      </c>
    </row>
    <row r="45" spans="1:5" s="16" customFormat="1" ht="47.25" x14ac:dyDescent="0.25">
      <c r="A45" s="32" t="s">
        <v>45</v>
      </c>
      <c r="B45" s="34" t="s">
        <v>42</v>
      </c>
      <c r="C45" s="46">
        <v>5344712.9000000004</v>
      </c>
      <c r="D45" s="46">
        <v>5111218.2</v>
      </c>
      <c r="E45" s="53">
        <f t="shared" si="0"/>
        <v>95.631295742751675</v>
      </c>
    </row>
    <row r="46" spans="1:5" s="16" customFormat="1" ht="31.5" x14ac:dyDescent="0.25">
      <c r="A46" s="32" t="s">
        <v>46</v>
      </c>
      <c r="B46" s="33" t="s">
        <v>43</v>
      </c>
      <c r="C46" s="46">
        <v>8580896</v>
      </c>
      <c r="D46" s="46">
        <v>8564140.5</v>
      </c>
      <c r="E46" s="53">
        <f t="shared" si="0"/>
        <v>99.804734843540814</v>
      </c>
    </row>
    <row r="47" spans="1:5" s="16" customFormat="1" x14ac:dyDescent="0.25">
      <c r="A47" s="19" t="s">
        <v>54</v>
      </c>
      <c r="B47" s="28" t="s">
        <v>53</v>
      </c>
      <c r="C47" s="46">
        <v>2070097.2</v>
      </c>
      <c r="D47" s="46">
        <v>2070097.1</v>
      </c>
      <c r="E47" s="53">
        <f t="shared" si="0"/>
        <v>99.99999516930896</v>
      </c>
    </row>
    <row r="48" spans="1:5" s="16" customFormat="1" ht="31.5" x14ac:dyDescent="0.25">
      <c r="A48" s="32" t="s">
        <v>50</v>
      </c>
      <c r="B48" s="35" t="s">
        <v>49</v>
      </c>
      <c r="C48" s="46">
        <v>6100</v>
      </c>
      <c r="D48" s="46">
        <v>6100</v>
      </c>
      <c r="E48" s="53">
        <f t="shared" si="0"/>
        <v>100</v>
      </c>
    </row>
    <row r="49" spans="1:5" s="16" customFormat="1" ht="47.25" x14ac:dyDescent="0.25">
      <c r="A49" s="7" t="s">
        <v>52</v>
      </c>
      <c r="B49" s="23" t="s">
        <v>51</v>
      </c>
      <c r="C49" s="46">
        <v>5833.2999999999984</v>
      </c>
      <c r="D49" s="46">
        <v>7978.9</v>
      </c>
      <c r="E49" s="53">
        <f t="shared" si="0"/>
        <v>136.78192446813986</v>
      </c>
    </row>
    <row r="50" spans="1:5" s="16" customFormat="1" ht="64.5" customHeight="1" x14ac:dyDescent="0.25">
      <c r="A50" s="32" t="s">
        <v>48</v>
      </c>
      <c r="B50" s="33" t="s">
        <v>47</v>
      </c>
      <c r="C50" s="46">
        <v>-41383.199999999997</v>
      </c>
      <c r="D50" s="46">
        <v>-41485.9</v>
      </c>
      <c r="E50" s="53">
        <f t="shared" si="0"/>
        <v>100.24816833884283</v>
      </c>
    </row>
    <row r="51" spans="1:5" s="15" customFormat="1" ht="18.75" customHeight="1" x14ac:dyDescent="0.25">
      <c r="A51" s="14"/>
      <c r="B51" s="29" t="s">
        <v>26</v>
      </c>
      <c r="C51" s="50">
        <f>C16+C42</f>
        <v>35356300.200000003</v>
      </c>
      <c r="D51" s="50">
        <f>D16+D42</f>
        <v>35902029.499999993</v>
      </c>
      <c r="E51" s="56">
        <f t="shared" si="0"/>
        <v>101.54351359421932</v>
      </c>
    </row>
    <row r="52" spans="1:5" x14ac:dyDescent="0.2">
      <c r="A52" s="4"/>
      <c r="B52" s="4"/>
      <c r="C52" s="12"/>
    </row>
    <row r="53" spans="1:5" ht="62.25" customHeight="1" x14ac:dyDescent="0.3">
      <c r="A53" s="59" t="s">
        <v>80</v>
      </c>
      <c r="B53" s="60"/>
      <c r="C53" s="60"/>
      <c r="D53" s="60"/>
      <c r="E53" s="60"/>
    </row>
    <row r="54" spans="1:5" x14ac:dyDescent="0.25">
      <c r="A54" s="36"/>
      <c r="B54" s="36"/>
    </row>
    <row r="55" spans="1:5" x14ac:dyDescent="0.25">
      <c r="A55" s="36"/>
      <c r="B55" s="36"/>
    </row>
    <row r="56" spans="1:5" x14ac:dyDescent="0.25">
      <c r="A56" s="36"/>
      <c r="B56" s="36"/>
    </row>
    <row r="57" spans="1:5" x14ac:dyDescent="0.25">
      <c r="A57" s="36"/>
      <c r="B57" s="36"/>
    </row>
    <row r="58" spans="1:5" x14ac:dyDescent="0.25">
      <c r="A58" s="36"/>
      <c r="B58" s="36"/>
    </row>
    <row r="59" spans="1:5" x14ac:dyDescent="0.25">
      <c r="A59" s="36"/>
      <c r="B59" s="36"/>
    </row>
    <row r="60" spans="1:5" x14ac:dyDescent="0.25">
      <c r="A60" s="36"/>
      <c r="B60" s="36"/>
    </row>
    <row r="61" spans="1:5" x14ac:dyDescent="0.25">
      <c r="A61" s="36"/>
      <c r="B61" s="36"/>
    </row>
    <row r="62" spans="1:5" x14ac:dyDescent="0.25">
      <c r="A62" s="36"/>
      <c r="B62" s="36"/>
    </row>
    <row r="63" spans="1:5" x14ac:dyDescent="0.25">
      <c r="A63" s="36"/>
      <c r="B63" s="36"/>
    </row>
    <row r="64" spans="1:5" x14ac:dyDescent="0.25">
      <c r="A64" s="36"/>
      <c r="B64" s="36"/>
    </row>
    <row r="65" spans="1:2" x14ac:dyDescent="0.25">
      <c r="A65" s="36"/>
      <c r="B65" s="36"/>
    </row>
    <row r="66" spans="1:2" x14ac:dyDescent="0.25">
      <c r="A66" s="36"/>
      <c r="B66" s="36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</sheetData>
  <mergeCells count="7">
    <mergeCell ref="A53:E53"/>
    <mergeCell ref="A9:E10"/>
    <mergeCell ref="C1:E1"/>
    <mergeCell ref="C2:E2"/>
    <mergeCell ref="C3:E3"/>
    <mergeCell ref="C4:E4"/>
    <mergeCell ref="A8:E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2020-04-27T08:04:51Z</cp:lastPrinted>
  <dcterms:created xsi:type="dcterms:W3CDTF">2013-06-25T06:13:41Z</dcterms:created>
  <dcterms:modified xsi:type="dcterms:W3CDTF">2020-05-21T11:51:20Z</dcterms:modified>
</cp:coreProperties>
</file>