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C:\Users\Duma\Documents\!Решения Думы _7 созыв\57\57п2_Изм в 51п4 Бюджет 2023\"/>
    </mc:Choice>
  </mc:AlternateContent>
  <xr:revisionPtr revIDLastSave="0" documentId="13_ncr:1_{02EB7DBD-E648-4C62-BEF5-8CEEAB834B72}" xr6:coauthVersionLast="47" xr6:coauthVersionMax="47" xr10:uidLastSave="{00000000-0000-0000-0000-000000000000}"/>
  <bookViews>
    <workbookView xWindow="-120" yWindow="-120" windowWidth="29040" windowHeight="15990" tabRatio="601" xr2:uid="{00000000-000D-0000-FFFF-FFFF00000000}"/>
  </bookViews>
  <sheets>
    <sheet name="Приложение 6" sheetId="5" r:id="rId1"/>
  </sheets>
  <definedNames>
    <definedName name="_xlnm._FilterDatabase" localSheetId="0" hidden="1">'Приложение 6'!$A$18:$D$76</definedName>
    <definedName name="_xlnm.Print_Titles" localSheetId="0">'Приложение 6'!$21:$21</definedName>
    <definedName name="_xlnm.Print_Area" localSheetId="0">'Приложение 6'!$A$1:$F$77</definedName>
  </definedNames>
  <calcPr calcId="191029"/>
</workbook>
</file>

<file path=xl/calcChain.xml><?xml version="1.0" encoding="utf-8"?>
<calcChain xmlns="http://schemas.openxmlformats.org/spreadsheetml/2006/main">
  <c r="E65" i="5" l="1"/>
  <c r="D65" i="5"/>
  <c r="E34" i="5"/>
  <c r="D34" i="5"/>
  <c r="E22" i="5"/>
  <c r="D22" i="5"/>
  <c r="D60" i="5"/>
  <c r="E49" i="5"/>
  <c r="D49" i="5"/>
  <c r="E58" i="5" l="1"/>
  <c r="E75" i="5"/>
  <c r="E73" i="5"/>
  <c r="E70" i="5"/>
  <c r="E60" i="5"/>
  <c r="E55" i="5"/>
  <c r="D30" i="5"/>
  <c r="D41" i="5"/>
  <c r="D46" i="5"/>
  <c r="E46" i="5"/>
  <c r="E41" i="5"/>
  <c r="E30" i="5"/>
  <c r="D55" i="5"/>
  <c r="D58" i="5"/>
  <c r="D70" i="5"/>
  <c r="D73" i="5"/>
  <c r="D75" i="5"/>
  <c r="E77" i="5" l="1"/>
  <c r="D77" i="5"/>
</calcChain>
</file>

<file path=xl/sharedStrings.xml><?xml version="1.0" encoding="utf-8"?>
<sst xmlns="http://schemas.openxmlformats.org/spreadsheetml/2006/main" count="89" uniqueCount="87">
  <si>
    <t>Дошкольное образование</t>
  </si>
  <si>
    <t>Общее образование</t>
  </si>
  <si>
    <t>ОБЩЕГОСУДАРСТВЕННЫЕ ВОПРОСЫ</t>
  </si>
  <si>
    <t>Наименование расходов</t>
  </si>
  <si>
    <t>Коммунальное хозяйство</t>
  </si>
  <si>
    <t>Другие вопросы в области жилищно-коммунального хозяйства</t>
  </si>
  <si>
    <t>Жилищное хозяйство</t>
  </si>
  <si>
    <t>Культура</t>
  </si>
  <si>
    <t>Социальное обеспечение населения</t>
  </si>
  <si>
    <t>Функционирование высшего должностного лица субъекта Российской Федерации и муниципального образования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</si>
  <si>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</si>
  <si>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>Обеспечение деятельности финансовых, налоговых и таможенных органов и органов финансового (финансово-бюджетного) надзора</t>
  </si>
  <si>
    <t>Резервные фонды</t>
  </si>
  <si>
    <t>Другие общегосударственные вопросы</t>
  </si>
  <si>
    <t>Сельское хозяйство и рыболовство</t>
  </si>
  <si>
    <t>Другие вопросы в области национальной экономики</t>
  </si>
  <si>
    <t>Благоустройство</t>
  </si>
  <si>
    <t>Охрана объектов растительного и животного мира и среды их обитания</t>
  </si>
  <si>
    <t>Другие вопросы в области образования</t>
  </si>
  <si>
    <t>Телевидение и радиовещание</t>
  </si>
  <si>
    <t>Периодическая печать и издательства</t>
  </si>
  <si>
    <t>Пенсионное обеспечение</t>
  </si>
  <si>
    <t>ВСЕГО РАСХОДОВ</t>
  </si>
  <si>
    <t>Код бюджет-ной классифи-кации</t>
  </si>
  <si>
    <t>Охрана семьи и детства</t>
  </si>
  <si>
    <t>№       п/п</t>
  </si>
  <si>
    <t>РАСПРЕДЕЛЕНИЕ</t>
  </si>
  <si>
    <t>Краснодара</t>
  </si>
  <si>
    <t>Связь и информатика</t>
  </si>
  <si>
    <t>Другие вопросы в области культуры, кинематографии</t>
  </si>
  <si>
    <t>Массовый спорт</t>
  </si>
  <si>
    <t>Другие вопросы в области физической культуры и спорта</t>
  </si>
  <si>
    <t>Другие вопросы в области социальной политики</t>
  </si>
  <si>
    <t>Дорожное хозяйство (дорожные фонды)</t>
  </si>
  <si>
    <t>Общеэкономические вопросы</t>
  </si>
  <si>
    <t>Условно утверждённые расходы</t>
  </si>
  <si>
    <t>1.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</si>
  <si>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</si>
  <si>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</si>
  <si>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</si>
  <si>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</si>
  <si>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</si>
  <si>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</si>
  <si>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</si>
  <si>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</si>
  <si>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</si>
  <si>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</si>
  <si>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</si>
  <si>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Дополнительное образование детей</t>
  </si>
  <si>
    <t>Молодёжная политика</t>
  </si>
  <si>
    <t>Физическая культура</t>
  </si>
  <si>
    <t>НАЦИОНАЛЬНАЯ ЭКОНОМИКА</t>
  </si>
  <si>
    <t>ЖИЛИЩНО-КОММУНАЛЬНОЕ ХОЗЯЙСТВО</t>
  </si>
  <si>
    <t>ОХРАНА ОКРУЖАЮЩЕЙ СРЕДЫ</t>
  </si>
  <si>
    <t>ОБРАЗОВАНИЕ</t>
  </si>
  <si>
    <t>КУЛЬТУРА, КИНЕМАТОГРАФИЯ</t>
  </si>
  <si>
    <t>СОЦИАЛЬНАЯ ПОЛИТИКА</t>
  </si>
  <si>
    <t>ФИЗИЧЕСКАЯ КУЛЬТУРА И СПОРТ</t>
  </si>
  <si>
    <t>СРЕДСТВА МАССОВОЙ ИНФОРМАЦИИ</t>
  </si>
  <si>
    <t>УСЛОВНО УТВЕРЖДЁННЫЕ РАСХОДЫ</t>
  </si>
  <si>
    <t>0605</t>
  </si>
  <si>
    <t>Другие вопросы в области охраны окружающей среды</t>
  </si>
  <si>
    <t>Судебная система</t>
  </si>
  <si>
    <t>Транспорт</t>
  </si>
  <si>
    <t>Сумма</t>
  </si>
  <si>
    <t>5</t>
  </si>
  <si>
    <t>к  решению городской Думы</t>
  </si>
  <si>
    <t>НАЦИОНАЛЬНАЯ БЕЗОПАСНОСТЬ И ПРАВООХРАНИТЕЛЬНАЯ ДЕЯТЕЛЬНОСТЬ</t>
  </si>
  <si>
    <t>ЗДРАВООХРАНЕНИЕ</t>
  </si>
  <si>
    <t>Амбулаторная помощь</t>
  </si>
  <si>
    <t>Гражданская оборона</t>
  </si>
  <si>
    <t>2.</t>
  </si>
  <si>
    <t>(тыс. рублей)</t>
  </si>
  <si>
    <t>Функционирование законодательных (предста-вительных) органов государственной власти и представительных органов муниципальных образований</t>
  </si>
  <si>
    <t>2024 год</t>
  </si>
  <si>
    <t>бюджетных ассигнований по разделам и подразделам 
классификации расходов бюджетов на 2024 и 2025 годы</t>
  </si>
  <si>
    <t>Спорт высших достижений</t>
  </si>
  <si>
    <t>2025 год</t>
  </si>
  <si>
    <t>ОБСЛУЖИВАНИЕ ГОСУДАРСТВЕННО-ГО (МУНИЦИПАЛЬНОГО) ДОЛГА</t>
  </si>
  <si>
    <t>Защита населения и территории от чрезвычайных ситуаций природного и техно-генного характера, пожарная безопасность</t>
  </si>
  <si>
    <t>Другие вопросы в области национальной безопасности и правоохранительной деятель-ности</t>
  </si>
  <si>
    <t>».</t>
  </si>
  <si>
    <r>
      <t xml:space="preserve">«ПРИЛОЖЕНИЕ </t>
    </r>
    <r>
      <rPr>
        <sz val="14"/>
        <rFont val="Times New Roman"/>
        <family val="1"/>
        <charset val="204"/>
      </rPr>
      <t>№ 6</t>
    </r>
  </si>
  <si>
    <t>от  15.12.2022 № 51 п.4</t>
  </si>
  <si>
    <t>Обслуживание государственного (муниципаль-ного) внутреннего долга</t>
  </si>
  <si>
    <r>
      <t xml:space="preserve">ПРИЛОЖЕНИЕ </t>
    </r>
    <r>
      <rPr>
        <sz val="14"/>
        <rFont val="Times New Roman"/>
        <family val="1"/>
        <charset val="204"/>
      </rPr>
      <t>№ 6</t>
    </r>
  </si>
  <si>
    <t>от 29.05.2023 № 57 п. 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</si>
</sst>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.0"/>
    <numFmt numFmtId="165" formatCode="#,##0.0"/>
    <numFmt numFmtId="166" formatCode="#,##0.0;\-#,##0.0;\-"/>
    <numFmt numFmtId="167" formatCode="0000"/>
    <numFmt numFmtId="168" formatCode="#,##0.0;\-#,##0.0"/>
  </numFmts>
  <fonts count="20" x14ac:knownFonts="1">
    <font>
      <sz val="14"/>
      <name val="Times New Roman CYR"/>
      <charset val="204"/>
    </font>
    <font>
      <b/>
      <sz val="14"/>
      <name val="Times New Roman CYR"/>
      <charset val="204"/>
    </font>
    <font>
      <sz val="12"/>
      <name val="Times New Roman CYR"/>
      <family val="1"/>
      <charset val="204"/>
    </font>
    <font>
      <sz val="12"/>
      <name val="Times New Roman CYR"/>
      <charset val="204"/>
    </font>
    <font>
      <sz val="20"/>
      <name val="Times New Roman CYR"/>
      <family val="1"/>
      <charset val="204"/>
    </font>
    <font>
      <sz val="16"/>
      <name val="Arial Cyr"/>
      <family val="2"/>
      <charset val="204"/>
    </font>
    <font>
      <b/>
      <sz val="13"/>
      <name val="Times New Roman CYR"/>
      <family val="1"/>
      <charset val="204"/>
    </font>
    <font>
      <sz val="13"/>
      <name val="Times New Roman CYR"/>
      <family val="1"/>
      <charset val="204"/>
    </font>
    <font>
      <sz val="11"/>
      <name val="Times New Roman CYR"/>
      <charset val="204"/>
    </font>
    <font>
      <sz val="11"/>
      <name val="Times New Roman CYR"/>
      <family val="1"/>
      <charset val="204"/>
    </font>
    <font>
      <b/>
      <sz val="11"/>
      <name val="Times New Roman"/>
      <family val="1"/>
      <charset val="204"/>
    </font>
    <font>
      <b/>
      <sz val="11"/>
      <name val="Times New Roman CYR"/>
      <charset val="204"/>
    </font>
    <font>
      <b/>
      <sz val="11"/>
      <color indexed="8"/>
      <name val="Times New Roman"/>
      <family val="1"/>
      <charset val="204"/>
    </font>
    <font>
      <sz val="14"/>
      <name val="Times New Roman CYR"/>
      <charset val="204"/>
    </font>
    <font>
      <sz val="10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</font>
    <font>
      <sz val="14"/>
      <name val="Times New Roman Cyr"/>
      <family val="1"/>
      <charset val="204"/>
    </font>
    <font>
      <sz val="14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4" fillId="0" borderId="0"/>
  </cellStyleXfs>
  <cellXfs count="63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vertical="top"/>
    </xf>
    <xf numFmtId="165" fontId="3" fillId="0" borderId="0" xfId="0" applyNumberFormat="1" applyFont="1"/>
    <xf numFmtId="0" fontId="1" fillId="0" borderId="0" xfId="0" applyFont="1" applyAlignment="1">
      <alignment vertical="top"/>
    </xf>
    <xf numFmtId="0" fontId="8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 wrapText="1"/>
    </xf>
    <xf numFmtId="0" fontId="9" fillId="0" borderId="1" xfId="0" applyFont="1" applyBorder="1" applyAlignment="1">
      <alignment horizontal="center" vertical="top"/>
    </xf>
    <xf numFmtId="0" fontId="9" fillId="0" borderId="0" xfId="0" applyFont="1"/>
    <xf numFmtId="0" fontId="11" fillId="0" borderId="0" xfId="0" applyFont="1"/>
    <xf numFmtId="0" fontId="8" fillId="0" borderId="0" xfId="0" applyFont="1"/>
    <xf numFmtId="49" fontId="9" fillId="0" borderId="1" xfId="0" applyNumberFormat="1" applyFont="1" applyBorder="1" applyAlignment="1">
      <alignment horizontal="center" vertical="top" wrapText="1"/>
    </xf>
    <xf numFmtId="0" fontId="6" fillId="0" borderId="0" xfId="0" applyFont="1" applyAlignment="1">
      <alignment horizontal="center" wrapText="1"/>
    </xf>
    <xf numFmtId="0" fontId="7" fillId="0" borderId="0" xfId="0" applyFont="1" applyAlignment="1">
      <alignment horizontal="center" wrapText="1"/>
    </xf>
    <xf numFmtId="166" fontId="3" fillId="0" borderId="0" xfId="0" applyNumberFormat="1" applyFont="1"/>
    <xf numFmtId="166" fontId="4" fillId="0" borderId="0" xfId="0" applyNumberFormat="1" applyFont="1"/>
    <xf numFmtId="166" fontId="5" fillId="0" borderId="0" xfId="0" applyNumberFormat="1" applyFont="1"/>
    <xf numFmtId="0" fontId="13" fillId="0" borderId="0" xfId="0" applyFont="1"/>
    <xf numFmtId="0" fontId="9" fillId="0" borderId="0" xfId="0" applyFont="1" applyAlignment="1">
      <alignment vertical="center"/>
    </xf>
    <xf numFmtId="0" fontId="15" fillId="0" borderId="2" xfId="1" applyFont="1" applyBorder="1" applyAlignment="1" applyProtection="1">
      <alignment horizontal="center" vertical="top"/>
      <protection hidden="1"/>
    </xf>
    <xf numFmtId="167" fontId="15" fillId="0" borderId="3" xfId="1" applyNumberFormat="1" applyFont="1" applyBorder="1" applyAlignment="1" applyProtection="1">
      <alignment horizontal="center" vertical="top"/>
      <protection hidden="1"/>
    </xf>
    <xf numFmtId="0" fontId="10" fillId="0" borderId="3" xfId="0" applyFont="1" applyBorder="1" applyAlignment="1">
      <alignment horizontal="justify" vertical="top" wrapText="1"/>
    </xf>
    <xf numFmtId="168" fontId="15" fillId="0" borderId="3" xfId="1" applyNumberFormat="1" applyFont="1" applyBorder="1" applyProtection="1">
      <protection hidden="1"/>
    </xf>
    <xf numFmtId="0" fontId="16" fillId="0" borderId="4" xfId="1" applyFont="1" applyBorder="1" applyAlignment="1" applyProtection="1">
      <alignment horizontal="center" vertical="top"/>
      <protection hidden="1"/>
    </xf>
    <xf numFmtId="167" fontId="16" fillId="0" borderId="5" xfId="1" applyNumberFormat="1" applyFont="1" applyBorder="1" applyAlignment="1" applyProtection="1">
      <alignment horizontal="center" vertical="top"/>
      <protection hidden="1"/>
    </xf>
    <xf numFmtId="168" fontId="16" fillId="0" borderId="5" xfId="1" applyNumberFormat="1" applyFont="1" applyBorder="1" applyProtection="1">
      <protection hidden="1"/>
    </xf>
    <xf numFmtId="0" fontId="15" fillId="0" borderId="4" xfId="1" applyFont="1" applyBorder="1" applyAlignment="1" applyProtection="1">
      <alignment horizontal="center" vertical="top"/>
      <protection hidden="1"/>
    </xf>
    <xf numFmtId="167" fontId="15" fillId="0" borderId="5" xfId="1" applyNumberFormat="1" applyFont="1" applyBorder="1" applyAlignment="1" applyProtection="1">
      <alignment horizontal="center" vertical="top"/>
      <protection hidden="1"/>
    </xf>
    <xf numFmtId="0" fontId="12" fillId="0" borderId="5" xfId="0" applyFont="1" applyBorder="1" applyAlignment="1">
      <alignment horizontal="justify" vertical="top" wrapText="1"/>
    </xf>
    <xf numFmtId="168" fontId="15" fillId="0" borderId="5" xfId="1" applyNumberFormat="1" applyFont="1" applyBorder="1" applyProtection="1">
      <protection hidden="1"/>
    </xf>
    <xf numFmtId="0" fontId="16" fillId="0" borderId="6" xfId="1" applyFont="1" applyBorder="1" applyProtection="1">
      <protection hidden="1"/>
    </xf>
    <xf numFmtId="0" fontId="15" fillId="0" borderId="7" xfId="1" applyFont="1" applyBorder="1" applyProtection="1">
      <protection hidden="1"/>
    </xf>
    <xf numFmtId="168" fontId="15" fillId="0" borderId="7" xfId="1" applyNumberFormat="1" applyFont="1" applyBorder="1" applyProtection="1">
      <protection hidden="1"/>
    </xf>
    <xf numFmtId="0" fontId="16" fillId="0" borderId="5" xfId="1" applyFont="1" applyBorder="1" applyAlignment="1" applyProtection="1">
      <alignment horizontal="justify" vertical="top" wrapText="1"/>
      <protection hidden="1"/>
    </xf>
    <xf numFmtId="0" fontId="15" fillId="0" borderId="5" xfId="1" applyFont="1" applyBorder="1" applyAlignment="1" applyProtection="1">
      <alignment horizontal="justify" vertical="top" wrapText="1"/>
      <protection hidden="1"/>
    </xf>
    <xf numFmtId="0" fontId="15" fillId="0" borderId="7" xfId="1" applyFont="1" applyBorder="1" applyAlignment="1" applyProtection="1">
      <alignment horizontal="justify"/>
      <protection hidden="1"/>
    </xf>
    <xf numFmtId="49" fontId="16" fillId="0" borderId="5" xfId="1" applyNumberFormat="1" applyFont="1" applyBorder="1" applyAlignment="1" applyProtection="1">
      <alignment horizontal="center" vertical="top"/>
      <protection hidden="1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  <xf numFmtId="164" fontId="9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168" fontId="15" fillId="0" borderId="12" xfId="1" applyNumberFormat="1" applyFont="1" applyBorder="1" applyProtection="1">
      <protection hidden="1"/>
    </xf>
    <xf numFmtId="168" fontId="16" fillId="0" borderId="13" xfId="1" applyNumberFormat="1" applyFont="1" applyBorder="1" applyProtection="1">
      <protection hidden="1"/>
    </xf>
    <xf numFmtId="168" fontId="15" fillId="0" borderId="13" xfId="1" applyNumberFormat="1" applyFont="1" applyBorder="1" applyProtection="1">
      <protection hidden="1"/>
    </xf>
    <xf numFmtId="168" fontId="15" fillId="0" borderId="14" xfId="1" applyNumberFormat="1" applyFont="1" applyBorder="1" applyProtection="1">
      <protection hidden="1"/>
    </xf>
    <xf numFmtId="166" fontId="16" fillId="0" borderId="13" xfId="1" applyNumberFormat="1" applyFont="1" applyBorder="1" applyProtection="1">
      <protection hidden="1"/>
    </xf>
    <xf numFmtId="166" fontId="15" fillId="0" borderId="13" xfId="1" applyNumberFormat="1" applyFont="1" applyBorder="1" applyProtection="1">
      <protection hidden="1"/>
    </xf>
    <xf numFmtId="0" fontId="19" fillId="0" borderId="0" xfId="0" applyFont="1"/>
    <xf numFmtId="0" fontId="1" fillId="0" borderId="0" xfId="0" applyFont="1" applyAlignment="1">
      <alignment horizontal="center"/>
    </xf>
    <xf numFmtId="0" fontId="13" fillId="0" borderId="0" xfId="0" applyFont="1"/>
    <xf numFmtId="0" fontId="8" fillId="0" borderId="8" xfId="0" applyFont="1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164" fontId="9" fillId="0" borderId="10" xfId="0" applyNumberFormat="1" applyFont="1" applyBorder="1" applyAlignment="1">
      <alignment horizontal="center" vertical="center" wrapText="1"/>
    </xf>
    <xf numFmtId="0" fontId="0" fillId="0" borderId="11" xfId="0" applyBorder="1" applyAlignment="1">
      <alignment horizontal="center" vertical="center"/>
    </xf>
    <xf numFmtId="0" fontId="1" fillId="0" borderId="0" xfId="0" applyFont="1" applyAlignment="1">
      <alignment horizontal="center" wrapText="1"/>
    </xf>
    <xf numFmtId="0" fontId="13" fillId="0" borderId="0" xfId="0" applyFont="1" applyAlignment="1">
      <alignment horizont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E1F0"/>
      <rgbColor rgb="00CC99FF"/>
      <rgbColor rgb="00FFEAD5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09"/>
  <sheetViews>
    <sheetView tabSelected="1" view="pageBreakPreview" zoomScaleNormal="100" zoomScaleSheetLayoutView="100" workbookViewId="0">
      <selection activeCell="C12" sqref="C12"/>
    </sheetView>
  </sheetViews>
  <sheetFormatPr defaultRowHeight="18.75" x14ac:dyDescent="0.3"/>
  <cols>
    <col min="1" max="1" width="3.109375" style="2" customWidth="1"/>
    <col min="2" max="2" width="7.109375" customWidth="1"/>
    <col min="3" max="3" width="35.33203125" style="3" customWidth="1"/>
    <col min="4" max="4" width="10.21875" customWidth="1"/>
    <col min="5" max="5" width="10.44140625" customWidth="1"/>
    <col min="6" max="6" width="2.33203125" customWidth="1"/>
  </cols>
  <sheetData>
    <row r="1" spans="1:5" x14ac:dyDescent="0.3">
      <c r="D1" s="43" t="s">
        <v>85</v>
      </c>
    </row>
    <row r="2" spans="1:5" x14ac:dyDescent="0.3">
      <c r="D2" s="43" t="s">
        <v>66</v>
      </c>
    </row>
    <row r="3" spans="1:5" x14ac:dyDescent="0.3">
      <c r="D3" s="43" t="s">
        <v>27</v>
      </c>
    </row>
    <row r="4" spans="1:5" x14ac:dyDescent="0.3">
      <c r="D4" s="44" t="s">
        <v>86</v>
      </c>
    </row>
    <row r="7" spans="1:5" x14ac:dyDescent="0.3">
      <c r="D7" s="43" t="s">
        <v>82</v>
      </c>
    </row>
    <row r="8" spans="1:5" x14ac:dyDescent="0.3">
      <c r="D8" s="43" t="s">
        <v>66</v>
      </c>
    </row>
    <row r="9" spans="1:5" x14ac:dyDescent="0.3">
      <c r="D9" s="43" t="s">
        <v>27</v>
      </c>
    </row>
    <row r="10" spans="1:5" x14ac:dyDescent="0.3">
      <c r="D10" s="44" t="s">
        <v>83</v>
      </c>
    </row>
    <row r="14" spans="1:5" s="19" customFormat="1" x14ac:dyDescent="0.3">
      <c r="A14" s="52" t="s">
        <v>26</v>
      </c>
      <c r="B14" s="53"/>
      <c r="C14" s="53"/>
      <c r="D14" s="53"/>
      <c r="E14" s="53"/>
    </row>
    <row r="15" spans="1:5" s="19" customFormat="1" ht="38.25" customHeight="1" x14ac:dyDescent="0.3">
      <c r="A15" s="61" t="s">
        <v>75</v>
      </c>
      <c r="B15" s="61"/>
      <c r="C15" s="61"/>
      <c r="D15" s="61"/>
      <c r="E15" s="62"/>
    </row>
    <row r="16" spans="1:5" s="19" customFormat="1" x14ac:dyDescent="0.3">
      <c r="A16" s="39"/>
      <c r="B16" s="39"/>
      <c r="C16" s="39"/>
      <c r="D16" s="39"/>
      <c r="E16" s="40"/>
    </row>
    <row r="17" spans="1:5" x14ac:dyDescent="0.3">
      <c r="A17" s="14"/>
      <c r="B17" s="14"/>
      <c r="C17" s="14"/>
      <c r="D17" s="14"/>
      <c r="E17" s="15"/>
    </row>
    <row r="18" spans="1:5" s="1" customFormat="1" x14ac:dyDescent="0.3">
      <c r="A18" s="2"/>
      <c r="B18"/>
      <c r="C18" s="3"/>
      <c r="D18"/>
      <c r="E18" s="1" t="s">
        <v>72</v>
      </c>
    </row>
    <row r="19" spans="1:5" s="20" customFormat="1" ht="18.75" customHeight="1" x14ac:dyDescent="0.3">
      <c r="A19" s="54" t="s">
        <v>25</v>
      </c>
      <c r="B19" s="56" t="s">
        <v>23</v>
      </c>
      <c r="C19" s="57" t="s">
        <v>3</v>
      </c>
      <c r="D19" s="59" t="s">
        <v>64</v>
      </c>
      <c r="E19" s="60"/>
    </row>
    <row r="20" spans="1:5" s="20" customFormat="1" ht="54" customHeight="1" x14ac:dyDescent="0.3">
      <c r="A20" s="55"/>
      <c r="B20" s="55"/>
      <c r="C20" s="58"/>
      <c r="D20" s="41" t="s">
        <v>74</v>
      </c>
      <c r="E20" s="42" t="s">
        <v>77</v>
      </c>
    </row>
    <row r="21" spans="1:5" s="10" customFormat="1" ht="15" x14ac:dyDescent="0.25">
      <c r="A21" s="7">
        <v>1</v>
      </c>
      <c r="B21" s="8">
        <v>2</v>
      </c>
      <c r="C21" s="9">
        <v>3</v>
      </c>
      <c r="D21" s="8">
        <v>4</v>
      </c>
      <c r="E21" s="13" t="s">
        <v>65</v>
      </c>
    </row>
    <row r="22" spans="1:5" s="11" customFormat="1" ht="15.75" x14ac:dyDescent="0.25">
      <c r="A22" s="21" t="s">
        <v>36</v>
      </c>
      <c r="B22" s="22">
        <v>100</v>
      </c>
      <c r="C22" s="23" t="s">
        <v>2</v>
      </c>
      <c r="D22" s="24">
        <f>D23+D24+D25+D26+D27+D28+D29</f>
        <v>3132205.5</v>
      </c>
      <c r="E22" s="45">
        <f>E23+E24+E25+E26+E27+E28+E29</f>
        <v>3840696.7</v>
      </c>
    </row>
    <row r="23" spans="1:5" s="12" customFormat="1" ht="48.75" customHeight="1" x14ac:dyDescent="0.25">
      <c r="A23" s="25"/>
      <c r="B23" s="26">
        <v>102</v>
      </c>
      <c r="C23" s="35" t="s">
        <v>9</v>
      </c>
      <c r="D23" s="27">
        <v>2493.8000000000002</v>
      </c>
      <c r="E23" s="46">
        <v>2493.8000000000002</v>
      </c>
    </row>
    <row r="24" spans="1:5" s="12" customFormat="1" ht="66" customHeight="1" x14ac:dyDescent="0.25">
      <c r="A24" s="25"/>
      <c r="B24" s="26">
        <v>103</v>
      </c>
      <c r="C24" s="35" t="s">
        <v>73</v>
      </c>
      <c r="D24" s="27">
        <v>305864</v>
      </c>
      <c r="E24" s="46">
        <v>305864</v>
      </c>
    </row>
    <row r="25" spans="1:5" s="12" customFormat="1" ht="65.25" customHeight="1" x14ac:dyDescent="0.25">
      <c r="A25" s="25"/>
      <c r="B25" s="26">
        <v>104</v>
      </c>
      <c r="C25" s="35" t="s">
        <v>10</v>
      </c>
      <c r="D25" s="27">
        <v>1392201.3</v>
      </c>
      <c r="E25" s="46">
        <v>1394676.6</v>
      </c>
    </row>
    <row r="26" spans="1:5" s="12" customFormat="1" ht="15.75" x14ac:dyDescent="0.25">
      <c r="A26" s="25"/>
      <c r="B26" s="26">
        <v>105</v>
      </c>
      <c r="C26" s="35" t="s">
        <v>62</v>
      </c>
      <c r="D26" s="27">
        <v>235.5</v>
      </c>
      <c r="E26" s="46">
        <v>205.2</v>
      </c>
    </row>
    <row r="27" spans="1:5" s="12" customFormat="1" ht="48" customHeight="1" x14ac:dyDescent="0.25">
      <c r="A27" s="25"/>
      <c r="B27" s="26">
        <v>106</v>
      </c>
      <c r="C27" s="35" t="s">
        <v>11</v>
      </c>
      <c r="D27" s="27">
        <v>204604.4</v>
      </c>
      <c r="E27" s="46">
        <v>204626.4</v>
      </c>
    </row>
    <row r="28" spans="1:5" s="12" customFormat="1" ht="20.25" customHeight="1" x14ac:dyDescent="0.25">
      <c r="A28" s="25"/>
      <c r="B28" s="26">
        <v>111</v>
      </c>
      <c r="C28" s="35" t="s">
        <v>12</v>
      </c>
      <c r="D28" s="27">
        <v>280000</v>
      </c>
      <c r="E28" s="46">
        <v>280000</v>
      </c>
    </row>
    <row r="29" spans="1:5" s="12" customFormat="1" ht="23.25" customHeight="1" x14ac:dyDescent="0.25">
      <c r="A29" s="25"/>
      <c r="B29" s="26">
        <v>113</v>
      </c>
      <c r="C29" s="35" t="s">
        <v>13</v>
      </c>
      <c r="D29" s="27">
        <v>946806.5</v>
      </c>
      <c r="E29" s="46">
        <v>1652830.7</v>
      </c>
    </row>
    <row r="30" spans="1:5" s="12" customFormat="1" ht="32.25" customHeight="1" x14ac:dyDescent="0.25">
      <c r="A30" s="28" t="s">
        <v>71</v>
      </c>
      <c r="B30" s="29">
        <v>300</v>
      </c>
      <c r="C30" s="30" t="s">
        <v>67</v>
      </c>
      <c r="D30" s="31">
        <f t="shared" ref="D30:E30" si="0">D31+D32+D33</f>
        <v>605919.1</v>
      </c>
      <c r="E30" s="47">
        <f t="shared" si="0"/>
        <v>616804.6</v>
      </c>
    </row>
    <row r="31" spans="1:5" s="11" customFormat="1" ht="15.75" x14ac:dyDescent="0.25">
      <c r="A31" s="25"/>
      <c r="B31" s="26">
        <v>309</v>
      </c>
      <c r="C31" s="35" t="s">
        <v>70</v>
      </c>
      <c r="D31" s="27">
        <v>29114</v>
      </c>
      <c r="E31" s="46">
        <v>29128</v>
      </c>
    </row>
    <row r="32" spans="1:5" s="12" customFormat="1" ht="50.25" customHeight="1" x14ac:dyDescent="0.25">
      <c r="A32" s="25"/>
      <c r="B32" s="26">
        <v>310</v>
      </c>
      <c r="C32" s="35" t="s">
        <v>79</v>
      </c>
      <c r="D32" s="27">
        <v>561179.9</v>
      </c>
      <c r="E32" s="46">
        <v>571930.9</v>
      </c>
    </row>
    <row r="33" spans="1:5" s="12" customFormat="1" ht="47.25" x14ac:dyDescent="0.25">
      <c r="A33" s="25"/>
      <c r="B33" s="26">
        <v>314</v>
      </c>
      <c r="C33" s="35" t="s">
        <v>80</v>
      </c>
      <c r="D33" s="27">
        <v>15625.2</v>
      </c>
      <c r="E33" s="46">
        <v>15745.7</v>
      </c>
    </row>
    <row r="34" spans="1:5" s="12" customFormat="1" ht="15.75" x14ac:dyDescent="0.25">
      <c r="A34" s="28" t="s">
        <v>37</v>
      </c>
      <c r="B34" s="29">
        <v>400</v>
      </c>
      <c r="C34" s="36" t="s">
        <v>51</v>
      </c>
      <c r="D34" s="31">
        <f>D35+D36+D37+D38+D39+D40</f>
        <v>9502499.1999999993</v>
      </c>
      <c r="E34" s="47">
        <f>E35+E36+E37+E38+E39+E40</f>
        <v>6207560.6999999993</v>
      </c>
    </row>
    <row r="35" spans="1:5" s="12" customFormat="1" ht="15.75" x14ac:dyDescent="0.25">
      <c r="A35" s="25"/>
      <c r="B35" s="26">
        <v>401</v>
      </c>
      <c r="C35" s="35" t="s">
        <v>34</v>
      </c>
      <c r="D35" s="27">
        <v>42450.2</v>
      </c>
      <c r="E35" s="46">
        <v>42450.2</v>
      </c>
    </row>
    <row r="36" spans="1:5" s="12" customFormat="1" ht="15.75" x14ac:dyDescent="0.25">
      <c r="A36" s="25"/>
      <c r="B36" s="26">
        <v>405</v>
      </c>
      <c r="C36" s="35" t="s">
        <v>14</v>
      </c>
      <c r="D36" s="27">
        <v>244534.7</v>
      </c>
      <c r="E36" s="46">
        <v>64523.199999999997</v>
      </c>
    </row>
    <row r="37" spans="1:5" s="12" customFormat="1" ht="15.75" x14ac:dyDescent="0.25">
      <c r="A37" s="25"/>
      <c r="B37" s="26">
        <v>408</v>
      </c>
      <c r="C37" s="35" t="s">
        <v>63</v>
      </c>
      <c r="D37" s="27">
        <v>5335456.0999999996</v>
      </c>
      <c r="E37" s="46">
        <v>2367740.4</v>
      </c>
    </row>
    <row r="38" spans="1:5" s="12" customFormat="1" ht="15.75" x14ac:dyDescent="0.25">
      <c r="A38" s="25"/>
      <c r="B38" s="26">
        <v>409</v>
      </c>
      <c r="C38" s="35" t="s">
        <v>33</v>
      </c>
      <c r="D38" s="27">
        <v>2665853.5</v>
      </c>
      <c r="E38" s="46">
        <v>2714649</v>
      </c>
    </row>
    <row r="39" spans="1:5" s="12" customFormat="1" ht="15.75" x14ac:dyDescent="0.25">
      <c r="A39" s="25"/>
      <c r="B39" s="26">
        <v>410</v>
      </c>
      <c r="C39" s="35" t="s">
        <v>28</v>
      </c>
      <c r="D39" s="27">
        <v>231849.5</v>
      </c>
      <c r="E39" s="46">
        <v>233140.1</v>
      </c>
    </row>
    <row r="40" spans="1:5" s="12" customFormat="1" ht="31.5" x14ac:dyDescent="0.25">
      <c r="A40" s="25"/>
      <c r="B40" s="26">
        <v>412</v>
      </c>
      <c r="C40" s="35" t="s">
        <v>15</v>
      </c>
      <c r="D40" s="27">
        <v>982355.2</v>
      </c>
      <c r="E40" s="46">
        <v>785057.8</v>
      </c>
    </row>
    <row r="41" spans="1:5" s="12" customFormat="1" ht="30.75" customHeight="1" x14ac:dyDescent="0.25">
      <c r="A41" s="28" t="s">
        <v>38</v>
      </c>
      <c r="B41" s="29">
        <v>500</v>
      </c>
      <c r="C41" s="36" t="s">
        <v>52</v>
      </c>
      <c r="D41" s="31">
        <f t="shared" ref="D41:E41" si="1">D42+D43+D44+D45</f>
        <v>5000175.7</v>
      </c>
      <c r="E41" s="47">
        <f t="shared" si="1"/>
        <v>3523619</v>
      </c>
    </row>
    <row r="42" spans="1:5" s="12" customFormat="1" ht="15.75" x14ac:dyDescent="0.25">
      <c r="A42" s="25"/>
      <c r="B42" s="26">
        <v>501</v>
      </c>
      <c r="C42" s="35" t="s">
        <v>6</v>
      </c>
      <c r="D42" s="27">
        <v>160762.20000000001</v>
      </c>
      <c r="E42" s="46">
        <v>161803</v>
      </c>
    </row>
    <row r="43" spans="1:5" s="12" customFormat="1" ht="15.75" x14ac:dyDescent="0.25">
      <c r="A43" s="25"/>
      <c r="B43" s="26">
        <v>502</v>
      </c>
      <c r="C43" s="35" t="s">
        <v>4</v>
      </c>
      <c r="D43" s="27">
        <v>1821436.4</v>
      </c>
      <c r="E43" s="46">
        <v>646091.30000000005</v>
      </c>
    </row>
    <row r="44" spans="1:5" s="12" customFormat="1" ht="15.75" x14ac:dyDescent="0.25">
      <c r="A44" s="25"/>
      <c r="B44" s="26">
        <v>503</v>
      </c>
      <c r="C44" s="35" t="s">
        <v>16</v>
      </c>
      <c r="D44" s="27">
        <v>2655507.7000000002</v>
      </c>
      <c r="E44" s="46">
        <v>2353154.7000000002</v>
      </c>
    </row>
    <row r="45" spans="1:5" s="12" customFormat="1" ht="31.5" customHeight="1" x14ac:dyDescent="0.25">
      <c r="A45" s="25"/>
      <c r="B45" s="26">
        <v>505</v>
      </c>
      <c r="C45" s="35" t="s">
        <v>5</v>
      </c>
      <c r="D45" s="27">
        <v>362469.4</v>
      </c>
      <c r="E45" s="46">
        <v>362570</v>
      </c>
    </row>
    <row r="46" spans="1:5" s="12" customFormat="1" ht="15.75" x14ac:dyDescent="0.25">
      <c r="A46" s="28" t="s">
        <v>39</v>
      </c>
      <c r="B46" s="29">
        <v>600</v>
      </c>
      <c r="C46" s="36" t="s">
        <v>53</v>
      </c>
      <c r="D46" s="31">
        <f t="shared" ref="D46:E46" si="2">D47+D48</f>
        <v>184384.09999999998</v>
      </c>
      <c r="E46" s="47">
        <f t="shared" si="2"/>
        <v>10294.9</v>
      </c>
    </row>
    <row r="47" spans="1:5" s="12" customFormat="1" ht="31.5" x14ac:dyDescent="0.25">
      <c r="A47" s="25"/>
      <c r="B47" s="26">
        <v>603</v>
      </c>
      <c r="C47" s="35" t="s">
        <v>17</v>
      </c>
      <c r="D47" s="27">
        <v>6839.8</v>
      </c>
      <c r="E47" s="46">
        <v>6839.8</v>
      </c>
    </row>
    <row r="48" spans="1:5" s="12" customFormat="1" ht="31.5" x14ac:dyDescent="0.25">
      <c r="A48" s="25"/>
      <c r="B48" s="38" t="s">
        <v>60</v>
      </c>
      <c r="C48" s="35" t="s">
        <v>61</v>
      </c>
      <c r="D48" s="27">
        <v>177544.3</v>
      </c>
      <c r="E48" s="46">
        <v>3455.1</v>
      </c>
    </row>
    <row r="49" spans="1:5" s="12" customFormat="1" ht="18" customHeight="1" x14ac:dyDescent="0.25">
      <c r="A49" s="28" t="s">
        <v>40</v>
      </c>
      <c r="B49" s="29">
        <v>700</v>
      </c>
      <c r="C49" s="36" t="s">
        <v>54</v>
      </c>
      <c r="D49" s="31">
        <f>D50+D51+D52+D53+D54</f>
        <v>34718172.399999999</v>
      </c>
      <c r="E49" s="47">
        <f>E50+E51+E52+E53+E54</f>
        <v>28879459.599999998</v>
      </c>
    </row>
    <row r="50" spans="1:5" s="12" customFormat="1" ht="18.75" customHeight="1" x14ac:dyDescent="0.25">
      <c r="A50" s="25"/>
      <c r="B50" s="26">
        <v>701</v>
      </c>
      <c r="C50" s="35" t="s">
        <v>0</v>
      </c>
      <c r="D50" s="27">
        <v>11592074</v>
      </c>
      <c r="E50" s="46">
        <v>9656059.9000000004</v>
      </c>
    </row>
    <row r="51" spans="1:5" s="12" customFormat="1" ht="15.75" x14ac:dyDescent="0.25">
      <c r="A51" s="25"/>
      <c r="B51" s="26">
        <v>702</v>
      </c>
      <c r="C51" s="35" t="s">
        <v>1</v>
      </c>
      <c r="D51" s="27">
        <v>19717514.399999999</v>
      </c>
      <c r="E51" s="46">
        <v>15843790.5</v>
      </c>
    </row>
    <row r="52" spans="1:5" s="12" customFormat="1" ht="15.75" x14ac:dyDescent="0.25">
      <c r="A52" s="25"/>
      <c r="B52" s="26">
        <v>703</v>
      </c>
      <c r="C52" s="35" t="s">
        <v>48</v>
      </c>
      <c r="D52" s="27">
        <v>2261973.2999999998</v>
      </c>
      <c r="E52" s="46">
        <v>2229717.7999999998</v>
      </c>
    </row>
    <row r="53" spans="1:5" s="12" customFormat="1" ht="16.5" customHeight="1" x14ac:dyDescent="0.25">
      <c r="A53" s="25"/>
      <c r="B53" s="26">
        <v>707</v>
      </c>
      <c r="C53" s="35" t="s">
        <v>49</v>
      </c>
      <c r="D53" s="27">
        <v>96706.7</v>
      </c>
      <c r="E53" s="46">
        <v>96800</v>
      </c>
    </row>
    <row r="54" spans="1:5" s="12" customFormat="1" ht="18" customHeight="1" x14ac:dyDescent="0.25">
      <c r="A54" s="25"/>
      <c r="B54" s="26">
        <v>709</v>
      </c>
      <c r="C54" s="35" t="s">
        <v>18</v>
      </c>
      <c r="D54" s="27">
        <v>1049904</v>
      </c>
      <c r="E54" s="46">
        <v>1053091.3999999999</v>
      </c>
    </row>
    <row r="55" spans="1:5" s="12" customFormat="1" ht="15.75" x14ac:dyDescent="0.25">
      <c r="A55" s="28" t="s">
        <v>41</v>
      </c>
      <c r="B55" s="29">
        <v>800</v>
      </c>
      <c r="C55" s="36" t="s">
        <v>55</v>
      </c>
      <c r="D55" s="31">
        <f t="shared" ref="D55:E55" si="3">D56+D57</f>
        <v>1299752.3999999999</v>
      </c>
      <c r="E55" s="47">
        <f t="shared" si="3"/>
        <v>1350391.9</v>
      </c>
    </row>
    <row r="56" spans="1:5" s="12" customFormat="1" ht="18.75" customHeight="1" x14ac:dyDescent="0.25">
      <c r="A56" s="25"/>
      <c r="B56" s="26">
        <v>801</v>
      </c>
      <c r="C56" s="35" t="s">
        <v>7</v>
      </c>
      <c r="D56" s="27">
        <v>1209468.8999999999</v>
      </c>
      <c r="E56" s="46">
        <v>1260108.3999999999</v>
      </c>
    </row>
    <row r="57" spans="1:5" s="12" customFormat="1" ht="31.5" x14ac:dyDescent="0.25">
      <c r="A57" s="25"/>
      <c r="B57" s="26">
        <v>804</v>
      </c>
      <c r="C57" s="35" t="s">
        <v>29</v>
      </c>
      <c r="D57" s="27">
        <v>90283.5</v>
      </c>
      <c r="E57" s="46">
        <v>90283.5</v>
      </c>
    </row>
    <row r="58" spans="1:5" s="11" customFormat="1" ht="18" customHeight="1" x14ac:dyDescent="0.25">
      <c r="A58" s="28" t="s">
        <v>42</v>
      </c>
      <c r="B58" s="29">
        <v>900</v>
      </c>
      <c r="C58" s="36" t="s">
        <v>68</v>
      </c>
      <c r="D58" s="31">
        <f t="shared" ref="D58:E58" si="4">D59</f>
        <v>18.899999999999999</v>
      </c>
      <c r="E58" s="50">
        <f t="shared" si="4"/>
        <v>0</v>
      </c>
    </row>
    <row r="59" spans="1:5" s="12" customFormat="1" ht="18" customHeight="1" x14ac:dyDescent="0.25">
      <c r="A59" s="25"/>
      <c r="B59" s="26">
        <v>902</v>
      </c>
      <c r="C59" s="35" t="s">
        <v>69</v>
      </c>
      <c r="D59" s="27">
        <v>18.899999999999999</v>
      </c>
      <c r="E59" s="49">
        <v>0</v>
      </c>
    </row>
    <row r="60" spans="1:5" s="12" customFormat="1" ht="18" customHeight="1" x14ac:dyDescent="0.25">
      <c r="A60" s="28" t="s">
        <v>43</v>
      </c>
      <c r="B60" s="29">
        <v>1000</v>
      </c>
      <c r="C60" s="36" t="s">
        <v>56</v>
      </c>
      <c r="D60" s="31">
        <f t="shared" ref="D60:E60" si="5">D61+D62+D63+D64</f>
        <v>1735646.9000000001</v>
      </c>
      <c r="E60" s="47">
        <f t="shared" si="5"/>
        <v>1775241.4</v>
      </c>
    </row>
    <row r="61" spans="1:5" s="12" customFormat="1" ht="18" customHeight="1" x14ac:dyDescent="0.25">
      <c r="A61" s="25"/>
      <c r="B61" s="26">
        <v>1001</v>
      </c>
      <c r="C61" s="35" t="s">
        <v>21</v>
      </c>
      <c r="D61" s="27">
        <v>115101</v>
      </c>
      <c r="E61" s="46">
        <v>115101</v>
      </c>
    </row>
    <row r="62" spans="1:5" s="12" customFormat="1" ht="18" customHeight="1" x14ac:dyDescent="0.25">
      <c r="A62" s="25"/>
      <c r="B62" s="26">
        <v>1003</v>
      </c>
      <c r="C62" s="35" t="s">
        <v>8</v>
      </c>
      <c r="D62" s="27">
        <v>393107.3</v>
      </c>
      <c r="E62" s="46">
        <v>402116.7</v>
      </c>
    </row>
    <row r="63" spans="1:5" s="12" customFormat="1" ht="15.75" x14ac:dyDescent="0.25">
      <c r="A63" s="25"/>
      <c r="B63" s="26">
        <v>1004</v>
      </c>
      <c r="C63" s="35" t="s">
        <v>24</v>
      </c>
      <c r="D63" s="27">
        <v>1042932.5</v>
      </c>
      <c r="E63" s="46">
        <v>1073464.3999999999</v>
      </c>
    </row>
    <row r="64" spans="1:5" s="12" customFormat="1" ht="31.5" x14ac:dyDescent="0.25">
      <c r="A64" s="25"/>
      <c r="B64" s="26">
        <v>1006</v>
      </c>
      <c r="C64" s="35" t="s">
        <v>32</v>
      </c>
      <c r="D64" s="27">
        <v>184506.1</v>
      </c>
      <c r="E64" s="46">
        <v>184559.3</v>
      </c>
    </row>
    <row r="65" spans="1:6" s="12" customFormat="1" ht="15.75" x14ac:dyDescent="0.25">
      <c r="A65" s="28" t="s">
        <v>44</v>
      </c>
      <c r="B65" s="29">
        <v>1100</v>
      </c>
      <c r="C65" s="36" t="s">
        <v>57</v>
      </c>
      <c r="D65" s="31">
        <f>D66+D67+D68+D69</f>
        <v>917000.99999999988</v>
      </c>
      <c r="E65" s="47">
        <f>E66+E67+E68+E69</f>
        <v>925618</v>
      </c>
    </row>
    <row r="66" spans="1:6" s="12" customFormat="1" ht="15.75" x14ac:dyDescent="0.25">
      <c r="A66" s="25"/>
      <c r="B66" s="26">
        <v>1101</v>
      </c>
      <c r="C66" s="35" t="s">
        <v>50</v>
      </c>
      <c r="D66" s="27">
        <v>205501.7</v>
      </c>
      <c r="E66" s="46">
        <v>202051</v>
      </c>
    </row>
    <row r="67" spans="1:6" s="12" customFormat="1" ht="15.75" x14ac:dyDescent="0.25">
      <c r="A67" s="25"/>
      <c r="B67" s="26">
        <v>1102</v>
      </c>
      <c r="C67" s="35" t="s">
        <v>30</v>
      </c>
      <c r="D67" s="27">
        <v>44489.9</v>
      </c>
      <c r="E67" s="46">
        <v>44489.9</v>
      </c>
    </row>
    <row r="68" spans="1:6" s="12" customFormat="1" ht="15.75" x14ac:dyDescent="0.25">
      <c r="A68" s="25"/>
      <c r="B68" s="26">
        <v>1103</v>
      </c>
      <c r="C68" s="35" t="s">
        <v>76</v>
      </c>
      <c r="D68" s="27">
        <v>630550.19999999995</v>
      </c>
      <c r="E68" s="46">
        <v>642617.9</v>
      </c>
    </row>
    <row r="69" spans="1:6" s="12" customFormat="1" ht="31.5" x14ac:dyDescent="0.25">
      <c r="A69" s="25"/>
      <c r="B69" s="26">
        <v>1105</v>
      </c>
      <c r="C69" s="35" t="s">
        <v>31</v>
      </c>
      <c r="D69" s="27">
        <v>36459.199999999997</v>
      </c>
      <c r="E69" s="46">
        <v>36459.199999999997</v>
      </c>
    </row>
    <row r="70" spans="1:6" s="12" customFormat="1" ht="18" customHeight="1" x14ac:dyDescent="0.25">
      <c r="A70" s="28" t="s">
        <v>45</v>
      </c>
      <c r="B70" s="29">
        <v>1200</v>
      </c>
      <c r="C70" s="36" t="s">
        <v>58</v>
      </c>
      <c r="D70" s="31">
        <f t="shared" ref="D70:E70" si="6">D71+D72</f>
        <v>112502.9</v>
      </c>
      <c r="E70" s="47">
        <f t="shared" si="6"/>
        <v>112502.9</v>
      </c>
    </row>
    <row r="71" spans="1:6" s="12" customFormat="1" ht="15.75" x14ac:dyDescent="0.25">
      <c r="A71" s="25"/>
      <c r="B71" s="26">
        <v>1201</v>
      </c>
      <c r="C71" s="35" t="s">
        <v>19</v>
      </c>
      <c r="D71" s="27">
        <v>69184.899999999994</v>
      </c>
      <c r="E71" s="46">
        <v>69184.899999999994</v>
      </c>
    </row>
    <row r="72" spans="1:6" s="12" customFormat="1" ht="15.75" x14ac:dyDescent="0.25">
      <c r="A72" s="25"/>
      <c r="B72" s="26">
        <v>1202</v>
      </c>
      <c r="C72" s="35" t="s">
        <v>20</v>
      </c>
      <c r="D72" s="27">
        <v>43318</v>
      </c>
      <c r="E72" s="46">
        <v>43318</v>
      </c>
    </row>
    <row r="73" spans="1:6" s="12" customFormat="1" ht="31.5" x14ac:dyDescent="0.25">
      <c r="A73" s="28" t="s">
        <v>46</v>
      </c>
      <c r="B73" s="29">
        <v>1300</v>
      </c>
      <c r="C73" s="36" t="s">
        <v>78</v>
      </c>
      <c r="D73" s="31">
        <f t="shared" ref="D73:E73" si="7">D74</f>
        <v>314124.40000000002</v>
      </c>
      <c r="E73" s="47">
        <f t="shared" si="7"/>
        <v>492119.5</v>
      </c>
    </row>
    <row r="74" spans="1:6" s="12" customFormat="1" ht="31.5" x14ac:dyDescent="0.25">
      <c r="A74" s="25"/>
      <c r="B74" s="26">
        <v>1301</v>
      </c>
      <c r="C74" s="35" t="s">
        <v>84</v>
      </c>
      <c r="D74" s="27">
        <v>314124.40000000002</v>
      </c>
      <c r="E74" s="46">
        <v>492119.5</v>
      </c>
    </row>
    <row r="75" spans="1:6" s="12" customFormat="1" ht="19.5" customHeight="1" x14ac:dyDescent="0.25">
      <c r="A75" s="28" t="s">
        <v>47</v>
      </c>
      <c r="B75" s="29">
        <v>9900</v>
      </c>
      <c r="C75" s="36" t="s">
        <v>59</v>
      </c>
      <c r="D75" s="31">
        <f t="shared" ref="D75:E75" si="8">D76</f>
        <v>740000</v>
      </c>
      <c r="E75" s="47">
        <f t="shared" si="8"/>
        <v>1530000</v>
      </c>
    </row>
    <row r="76" spans="1:6" s="12" customFormat="1" ht="15.75" x14ac:dyDescent="0.25">
      <c r="A76" s="25"/>
      <c r="B76" s="26">
        <v>9900</v>
      </c>
      <c r="C76" s="35" t="s">
        <v>35</v>
      </c>
      <c r="D76" s="27">
        <v>740000</v>
      </c>
      <c r="E76" s="46">
        <v>1530000</v>
      </c>
    </row>
    <row r="77" spans="1:6" x14ac:dyDescent="0.3">
      <c r="A77" s="32"/>
      <c r="B77" s="33"/>
      <c r="C77" s="37" t="s">
        <v>22</v>
      </c>
      <c r="D77" s="34">
        <f>D22+D30+D34+D41+D46+D49+D55+D58+D60+D65+D70+D73+D75</f>
        <v>58262402.499999993</v>
      </c>
      <c r="E77" s="48">
        <f>E22+E30+E34+E41+E46+E49+E55+E58+E60+E65+E70+E73+E75</f>
        <v>49264309.199999996</v>
      </c>
      <c r="F77" s="51" t="s">
        <v>81</v>
      </c>
    </row>
    <row r="78" spans="1:6" x14ac:dyDescent="0.3">
      <c r="A78" s="4"/>
      <c r="B78" s="4"/>
      <c r="D78" s="16"/>
      <c r="E78" s="16"/>
    </row>
    <row r="79" spans="1:6" x14ac:dyDescent="0.3">
      <c r="A79" s="4"/>
      <c r="B79" s="4"/>
      <c r="D79" s="16"/>
      <c r="E79" s="16"/>
    </row>
    <row r="80" spans="1:6" ht="26.25" x14ac:dyDescent="0.4">
      <c r="A80" s="4"/>
      <c r="B80" s="4"/>
      <c r="D80" s="17"/>
      <c r="E80" s="17"/>
    </row>
    <row r="81" spans="1:5" x14ac:dyDescent="0.3">
      <c r="A81" s="4"/>
      <c r="B81" s="4"/>
      <c r="D81" s="16"/>
      <c r="E81" s="16"/>
    </row>
    <row r="82" spans="1:5" ht="20.25" x14ac:dyDescent="0.3">
      <c r="A82" s="4"/>
      <c r="B82" s="4"/>
      <c r="D82" s="16"/>
      <c r="E82" s="18"/>
    </row>
    <row r="83" spans="1:5" x14ac:dyDescent="0.3">
      <c r="A83" s="4"/>
      <c r="B83" s="4"/>
      <c r="D83" s="16"/>
      <c r="E83" s="16"/>
    </row>
    <row r="84" spans="1:5" x14ac:dyDescent="0.3">
      <c r="A84" s="4"/>
      <c r="B84" s="4"/>
      <c r="D84" s="16"/>
      <c r="E84" s="16"/>
    </row>
    <row r="85" spans="1:5" x14ac:dyDescent="0.3">
      <c r="A85" s="4"/>
      <c r="B85" s="4"/>
      <c r="D85" s="16"/>
      <c r="E85" s="16"/>
    </row>
    <row r="86" spans="1:5" x14ac:dyDescent="0.3">
      <c r="A86" s="4"/>
      <c r="B86" s="4"/>
      <c r="D86" s="16"/>
      <c r="E86" s="16"/>
    </row>
    <row r="87" spans="1:5" x14ac:dyDescent="0.3">
      <c r="A87" s="4"/>
      <c r="B87" s="4"/>
      <c r="D87" s="16"/>
      <c r="E87" s="16"/>
    </row>
    <row r="88" spans="1:5" x14ac:dyDescent="0.3">
      <c r="A88" s="4"/>
      <c r="B88" s="4"/>
      <c r="D88" s="16"/>
      <c r="E88" s="16"/>
    </row>
    <row r="89" spans="1:5" x14ac:dyDescent="0.3">
      <c r="A89" s="4"/>
      <c r="B89" s="4"/>
      <c r="D89" s="16"/>
      <c r="E89" s="16"/>
    </row>
    <row r="90" spans="1:5" x14ac:dyDescent="0.3">
      <c r="A90" s="4"/>
      <c r="B90" s="4"/>
      <c r="D90" s="16"/>
      <c r="E90" s="16"/>
    </row>
    <row r="91" spans="1:5" x14ac:dyDescent="0.3">
      <c r="A91" s="4"/>
      <c r="B91" s="4"/>
      <c r="D91" s="16"/>
      <c r="E91" s="16"/>
    </row>
    <row r="92" spans="1:5" x14ac:dyDescent="0.3">
      <c r="A92" s="4"/>
      <c r="B92" s="4"/>
      <c r="D92" s="16"/>
      <c r="E92" s="16"/>
    </row>
    <row r="93" spans="1:5" x14ac:dyDescent="0.3">
      <c r="A93" s="4"/>
      <c r="B93" s="4"/>
      <c r="D93" s="16"/>
      <c r="E93" s="16"/>
    </row>
    <row r="94" spans="1:5" x14ac:dyDescent="0.3">
      <c r="A94" s="4"/>
      <c r="B94" s="4"/>
      <c r="D94" s="16"/>
      <c r="E94" s="16"/>
    </row>
    <row r="95" spans="1:5" x14ac:dyDescent="0.3">
      <c r="A95" s="4"/>
      <c r="B95" s="4"/>
      <c r="D95" s="16"/>
      <c r="E95" s="16"/>
    </row>
    <row r="96" spans="1:5" x14ac:dyDescent="0.3">
      <c r="A96" s="4"/>
      <c r="B96" s="4"/>
      <c r="D96" s="16"/>
      <c r="E96" s="16"/>
    </row>
    <row r="97" spans="1:5" x14ac:dyDescent="0.3">
      <c r="A97" s="4"/>
      <c r="B97" s="4"/>
      <c r="D97" s="16"/>
      <c r="E97" s="16"/>
    </row>
    <row r="98" spans="1:5" x14ac:dyDescent="0.3">
      <c r="A98" s="4"/>
      <c r="B98" s="4"/>
      <c r="D98" s="16"/>
      <c r="E98" s="16"/>
    </row>
    <row r="99" spans="1:5" x14ac:dyDescent="0.3">
      <c r="A99" s="4"/>
      <c r="B99" s="4"/>
      <c r="D99" s="16"/>
      <c r="E99" s="16"/>
    </row>
    <row r="100" spans="1:5" x14ac:dyDescent="0.3">
      <c r="A100" s="4"/>
      <c r="B100" s="4"/>
      <c r="D100" s="16"/>
      <c r="E100" s="16"/>
    </row>
    <row r="101" spans="1:5" x14ac:dyDescent="0.3">
      <c r="A101" s="4"/>
      <c r="B101" s="4"/>
      <c r="D101" s="16"/>
      <c r="E101" s="16"/>
    </row>
    <row r="102" spans="1:5" x14ac:dyDescent="0.3">
      <c r="A102" s="4"/>
      <c r="B102" s="4"/>
      <c r="D102" s="16"/>
      <c r="E102" s="16"/>
    </row>
    <row r="103" spans="1:5" x14ac:dyDescent="0.3">
      <c r="A103" s="4"/>
      <c r="B103" s="4"/>
      <c r="D103" s="16"/>
      <c r="E103" s="16"/>
    </row>
    <row r="104" spans="1:5" x14ac:dyDescent="0.3">
      <c r="A104" s="6"/>
      <c r="B104" s="4"/>
      <c r="D104" s="16"/>
      <c r="E104" s="16"/>
    </row>
    <row r="105" spans="1:5" x14ac:dyDescent="0.3">
      <c r="A105" s="6"/>
      <c r="B105" s="4"/>
      <c r="D105" s="16"/>
      <c r="E105" s="16"/>
    </row>
    <row r="106" spans="1:5" x14ac:dyDescent="0.3">
      <c r="A106" s="6"/>
      <c r="B106" s="4"/>
      <c r="D106" s="16"/>
      <c r="E106" s="16"/>
    </row>
    <row r="107" spans="1:5" x14ac:dyDescent="0.3">
      <c r="A107" s="6"/>
      <c r="B107" s="4"/>
      <c r="D107" s="16"/>
      <c r="E107" s="16"/>
    </row>
    <row r="108" spans="1:5" x14ac:dyDescent="0.3">
      <c r="A108" s="6"/>
      <c r="B108" s="4"/>
      <c r="D108" s="16"/>
      <c r="E108" s="16"/>
    </row>
    <row r="109" spans="1:5" x14ac:dyDescent="0.3">
      <c r="A109" s="6"/>
      <c r="B109" s="4"/>
      <c r="D109" s="16"/>
      <c r="E109" s="16"/>
    </row>
    <row r="110" spans="1:5" x14ac:dyDescent="0.3">
      <c r="A110" s="6"/>
      <c r="B110" s="4"/>
      <c r="D110" s="16"/>
      <c r="E110" s="16"/>
    </row>
    <row r="111" spans="1:5" x14ac:dyDescent="0.3">
      <c r="A111" s="6"/>
      <c r="B111" s="4"/>
      <c r="D111" s="16"/>
      <c r="E111" s="16"/>
    </row>
    <row r="112" spans="1:5" x14ac:dyDescent="0.3">
      <c r="A112" s="6"/>
      <c r="B112" s="4"/>
      <c r="D112" s="16"/>
      <c r="E112" s="16"/>
    </row>
    <row r="113" spans="1:5" x14ac:dyDescent="0.3">
      <c r="A113" s="6"/>
      <c r="B113" s="4"/>
      <c r="D113" s="16"/>
      <c r="E113" s="16"/>
    </row>
    <row r="114" spans="1:5" x14ac:dyDescent="0.3">
      <c r="A114" s="6"/>
      <c r="B114" s="4"/>
      <c r="D114" s="16"/>
      <c r="E114" s="16"/>
    </row>
    <row r="115" spans="1:5" x14ac:dyDescent="0.3">
      <c r="A115" s="6"/>
      <c r="B115" s="4"/>
      <c r="D115" s="16"/>
      <c r="E115" s="16"/>
    </row>
    <row r="116" spans="1:5" x14ac:dyDescent="0.3">
      <c r="A116" s="6"/>
      <c r="B116" s="4"/>
      <c r="D116" s="16"/>
      <c r="E116" s="16"/>
    </row>
    <row r="117" spans="1:5" x14ac:dyDescent="0.3">
      <c r="A117" s="6"/>
      <c r="B117" s="4"/>
      <c r="D117" s="16"/>
      <c r="E117" s="16"/>
    </row>
    <row r="118" spans="1:5" x14ac:dyDescent="0.3">
      <c r="A118" s="6"/>
      <c r="B118" s="4"/>
      <c r="D118" s="16"/>
      <c r="E118" s="16"/>
    </row>
    <row r="119" spans="1:5" x14ac:dyDescent="0.3">
      <c r="A119" s="6"/>
      <c r="B119" s="4"/>
      <c r="D119" s="16"/>
      <c r="E119" s="16"/>
    </row>
    <row r="120" spans="1:5" x14ac:dyDescent="0.3">
      <c r="A120" s="6"/>
      <c r="B120" s="4"/>
      <c r="D120" s="16"/>
      <c r="E120" s="16"/>
    </row>
    <row r="121" spans="1:5" x14ac:dyDescent="0.3">
      <c r="A121" s="6"/>
      <c r="B121" s="4"/>
      <c r="D121" s="16"/>
      <c r="E121" s="16"/>
    </row>
    <row r="122" spans="1:5" x14ac:dyDescent="0.3">
      <c r="A122" s="6"/>
      <c r="B122" s="4"/>
      <c r="D122" s="16"/>
      <c r="E122" s="16"/>
    </row>
    <row r="123" spans="1:5" x14ac:dyDescent="0.3">
      <c r="A123" s="6"/>
      <c r="B123" s="4"/>
      <c r="D123" s="16"/>
      <c r="E123" s="16"/>
    </row>
    <row r="124" spans="1:5" x14ac:dyDescent="0.3">
      <c r="A124" s="6"/>
      <c r="B124" s="4"/>
      <c r="D124" s="16"/>
      <c r="E124" s="16"/>
    </row>
    <row r="125" spans="1:5" x14ac:dyDescent="0.3">
      <c r="A125" s="6"/>
      <c r="B125" s="4"/>
      <c r="D125" s="16"/>
      <c r="E125" s="16"/>
    </row>
    <row r="126" spans="1:5" x14ac:dyDescent="0.3">
      <c r="A126" s="6"/>
      <c r="B126" s="4"/>
      <c r="D126" s="16"/>
      <c r="E126" s="16"/>
    </row>
    <row r="127" spans="1:5" x14ac:dyDescent="0.3">
      <c r="A127" s="6"/>
      <c r="B127" s="4"/>
      <c r="D127" s="16"/>
      <c r="E127" s="16"/>
    </row>
    <row r="128" spans="1:5" x14ac:dyDescent="0.3">
      <c r="A128" s="6"/>
      <c r="B128" s="4"/>
      <c r="D128" s="16"/>
      <c r="E128" s="16"/>
    </row>
    <row r="129" spans="1:5" x14ac:dyDescent="0.3">
      <c r="A129" s="6"/>
      <c r="B129" s="4"/>
      <c r="D129" s="16"/>
      <c r="E129" s="16"/>
    </row>
    <row r="130" spans="1:5" x14ac:dyDescent="0.3">
      <c r="A130" s="6"/>
      <c r="B130" s="4"/>
      <c r="D130" s="16"/>
      <c r="E130" s="16"/>
    </row>
    <row r="131" spans="1:5" x14ac:dyDescent="0.3">
      <c r="A131" s="6"/>
      <c r="B131" s="4"/>
      <c r="D131" s="16"/>
      <c r="E131" s="16"/>
    </row>
    <row r="132" spans="1:5" x14ac:dyDescent="0.3">
      <c r="A132" s="6"/>
      <c r="B132" s="4"/>
      <c r="D132" s="16"/>
      <c r="E132" s="16"/>
    </row>
    <row r="133" spans="1:5" x14ac:dyDescent="0.3">
      <c r="A133" s="6"/>
      <c r="B133" s="4"/>
      <c r="D133" s="5"/>
      <c r="E133" s="5"/>
    </row>
    <row r="134" spans="1:5" x14ac:dyDescent="0.3">
      <c r="A134" s="6"/>
      <c r="B134" s="4"/>
      <c r="D134" s="5"/>
      <c r="E134" s="5"/>
    </row>
    <row r="135" spans="1:5" x14ac:dyDescent="0.3">
      <c r="A135" s="6"/>
      <c r="B135" s="4"/>
      <c r="D135" s="5"/>
      <c r="E135" s="5"/>
    </row>
    <row r="136" spans="1:5" x14ac:dyDescent="0.3">
      <c r="D136" s="5"/>
      <c r="E136" s="5"/>
    </row>
    <row r="137" spans="1:5" x14ac:dyDescent="0.3">
      <c r="D137" s="5"/>
      <c r="E137" s="5"/>
    </row>
    <row r="138" spans="1:5" x14ac:dyDescent="0.3">
      <c r="D138" s="5"/>
      <c r="E138" s="5"/>
    </row>
    <row r="139" spans="1:5" x14ac:dyDescent="0.3">
      <c r="D139" s="5"/>
      <c r="E139" s="5"/>
    </row>
    <row r="140" spans="1:5" x14ac:dyDescent="0.3">
      <c r="D140" s="5"/>
      <c r="E140" s="5"/>
    </row>
    <row r="141" spans="1:5" x14ac:dyDescent="0.3">
      <c r="D141" s="5"/>
      <c r="E141" s="5"/>
    </row>
    <row r="142" spans="1:5" x14ac:dyDescent="0.3">
      <c r="D142" s="5"/>
      <c r="E142" s="5"/>
    </row>
    <row r="143" spans="1:5" x14ac:dyDescent="0.3">
      <c r="D143" s="5"/>
      <c r="E143" s="5"/>
    </row>
    <row r="144" spans="1:5" x14ac:dyDescent="0.3">
      <c r="D144" s="5"/>
      <c r="E144" s="5"/>
    </row>
    <row r="145" spans="1:5" x14ac:dyDescent="0.3">
      <c r="D145" s="5"/>
      <c r="E145" s="5"/>
    </row>
    <row r="146" spans="1:5" x14ac:dyDescent="0.3">
      <c r="D146" s="5"/>
      <c r="E146" s="5"/>
    </row>
    <row r="147" spans="1:5" x14ac:dyDescent="0.3">
      <c r="D147" s="5"/>
      <c r="E147" s="5"/>
    </row>
    <row r="148" spans="1:5" x14ac:dyDescent="0.3">
      <c r="D148" s="5"/>
      <c r="E148" s="5"/>
    </row>
    <row r="149" spans="1:5" x14ac:dyDescent="0.3">
      <c r="A149"/>
      <c r="C149"/>
      <c r="D149" s="5"/>
      <c r="E149" s="5"/>
    </row>
    <row r="150" spans="1:5" x14ac:dyDescent="0.3">
      <c r="A150"/>
      <c r="C150"/>
      <c r="D150" s="5"/>
      <c r="E150" s="5"/>
    </row>
    <row r="151" spans="1:5" x14ac:dyDescent="0.3">
      <c r="A151"/>
      <c r="C151"/>
      <c r="D151" s="5"/>
      <c r="E151" s="5"/>
    </row>
    <row r="152" spans="1:5" x14ac:dyDescent="0.3">
      <c r="A152"/>
      <c r="C152"/>
      <c r="D152" s="5"/>
      <c r="E152" s="5"/>
    </row>
    <row r="153" spans="1:5" x14ac:dyDescent="0.3">
      <c r="A153"/>
      <c r="C153"/>
      <c r="D153" s="5"/>
      <c r="E153" s="5"/>
    </row>
    <row r="154" spans="1:5" x14ac:dyDescent="0.3">
      <c r="A154"/>
      <c r="C154"/>
      <c r="D154" s="5"/>
      <c r="E154" s="5"/>
    </row>
    <row r="155" spans="1:5" x14ac:dyDescent="0.3">
      <c r="A155"/>
      <c r="C155"/>
      <c r="D155" s="5"/>
      <c r="E155" s="5"/>
    </row>
    <row r="156" spans="1:5" x14ac:dyDescent="0.3">
      <c r="A156"/>
      <c r="C156"/>
      <c r="D156" s="5"/>
      <c r="E156" s="5"/>
    </row>
    <row r="157" spans="1:5" x14ac:dyDescent="0.3">
      <c r="A157"/>
      <c r="C157"/>
      <c r="D157" s="5"/>
      <c r="E157" s="5"/>
    </row>
    <row r="158" spans="1:5" x14ac:dyDescent="0.3">
      <c r="A158"/>
      <c r="C158"/>
      <c r="D158" s="5"/>
      <c r="E158" s="5"/>
    </row>
    <row r="159" spans="1:5" x14ac:dyDescent="0.3">
      <c r="A159"/>
      <c r="C159"/>
      <c r="D159" s="5"/>
      <c r="E159" s="5"/>
    </row>
    <row r="160" spans="1:5" x14ac:dyDescent="0.3">
      <c r="A160"/>
      <c r="C160"/>
      <c r="D160" s="5"/>
      <c r="E160" s="5"/>
    </row>
    <row r="161" spans="1:5" x14ac:dyDescent="0.3">
      <c r="A161"/>
      <c r="C161"/>
      <c r="D161" s="5"/>
      <c r="E161" s="5"/>
    </row>
    <row r="162" spans="1:5" x14ac:dyDescent="0.3">
      <c r="A162"/>
      <c r="C162"/>
      <c r="D162" s="5"/>
      <c r="E162" s="5"/>
    </row>
    <row r="163" spans="1:5" x14ac:dyDescent="0.3">
      <c r="A163"/>
      <c r="C163"/>
      <c r="D163" s="5"/>
      <c r="E163" s="5"/>
    </row>
    <row r="164" spans="1:5" x14ac:dyDescent="0.3">
      <c r="A164"/>
      <c r="C164"/>
      <c r="D164" s="5"/>
      <c r="E164" s="5"/>
    </row>
    <row r="165" spans="1:5" x14ac:dyDescent="0.3">
      <c r="A165"/>
      <c r="C165"/>
      <c r="D165" s="5"/>
      <c r="E165" s="5"/>
    </row>
    <row r="166" spans="1:5" x14ac:dyDescent="0.3">
      <c r="A166"/>
      <c r="C166"/>
      <c r="D166" s="5"/>
      <c r="E166" s="5"/>
    </row>
    <row r="167" spans="1:5" x14ac:dyDescent="0.3">
      <c r="A167"/>
      <c r="C167"/>
      <c r="D167" s="5"/>
      <c r="E167" s="5"/>
    </row>
    <row r="168" spans="1:5" x14ac:dyDescent="0.3">
      <c r="A168"/>
      <c r="C168"/>
      <c r="D168" s="5"/>
      <c r="E168" s="5"/>
    </row>
    <row r="169" spans="1:5" x14ac:dyDescent="0.3">
      <c r="A169"/>
      <c r="C169"/>
      <c r="D169" s="5"/>
      <c r="E169" s="5"/>
    </row>
    <row r="170" spans="1:5" x14ac:dyDescent="0.3">
      <c r="A170"/>
      <c r="C170"/>
      <c r="D170" s="5"/>
      <c r="E170" s="5"/>
    </row>
    <row r="171" spans="1:5" x14ac:dyDescent="0.3">
      <c r="A171"/>
      <c r="C171"/>
      <c r="D171" s="5"/>
      <c r="E171" s="5"/>
    </row>
    <row r="172" spans="1:5" x14ac:dyDescent="0.3">
      <c r="A172"/>
      <c r="C172"/>
      <c r="D172" s="5"/>
      <c r="E172" s="5"/>
    </row>
    <row r="173" spans="1:5" x14ac:dyDescent="0.3">
      <c r="A173"/>
      <c r="C173"/>
      <c r="D173" s="5"/>
      <c r="E173" s="5"/>
    </row>
    <row r="174" spans="1:5" x14ac:dyDescent="0.3">
      <c r="A174"/>
      <c r="C174"/>
      <c r="D174" s="5"/>
      <c r="E174" s="5"/>
    </row>
    <row r="175" spans="1:5" x14ac:dyDescent="0.3">
      <c r="A175"/>
      <c r="C175"/>
      <c r="D175" s="5"/>
      <c r="E175" s="5"/>
    </row>
    <row r="176" spans="1:5" x14ac:dyDescent="0.3">
      <c r="A176"/>
      <c r="C176"/>
      <c r="D176" s="5"/>
      <c r="E176" s="5"/>
    </row>
    <row r="177" spans="1:5" x14ac:dyDescent="0.3">
      <c r="A177"/>
      <c r="C177"/>
      <c r="D177" s="5"/>
      <c r="E177" s="5"/>
    </row>
    <row r="178" spans="1:5" x14ac:dyDescent="0.3">
      <c r="A178"/>
      <c r="C178"/>
      <c r="D178" s="5"/>
      <c r="E178" s="5"/>
    </row>
    <row r="179" spans="1:5" x14ac:dyDescent="0.3">
      <c r="A179"/>
      <c r="C179"/>
      <c r="D179" s="5"/>
      <c r="E179" s="5"/>
    </row>
    <row r="180" spans="1:5" x14ac:dyDescent="0.3">
      <c r="A180"/>
      <c r="C180"/>
      <c r="D180" s="5"/>
      <c r="E180" s="5"/>
    </row>
    <row r="181" spans="1:5" x14ac:dyDescent="0.3">
      <c r="A181"/>
      <c r="C181"/>
      <c r="D181" s="5"/>
      <c r="E181" s="5"/>
    </row>
    <row r="182" spans="1:5" x14ac:dyDescent="0.3">
      <c r="A182"/>
      <c r="C182"/>
      <c r="D182" s="5"/>
      <c r="E182" s="5"/>
    </row>
    <row r="183" spans="1:5" x14ac:dyDescent="0.3">
      <c r="A183"/>
      <c r="C183"/>
      <c r="D183" s="5"/>
      <c r="E183" s="5"/>
    </row>
    <row r="184" spans="1:5" x14ac:dyDescent="0.3">
      <c r="A184"/>
      <c r="C184"/>
      <c r="D184" s="5"/>
      <c r="E184" s="5"/>
    </row>
    <row r="185" spans="1:5" x14ac:dyDescent="0.3">
      <c r="A185"/>
      <c r="C185"/>
      <c r="D185" s="5"/>
      <c r="E185" s="5"/>
    </row>
    <row r="186" spans="1:5" x14ac:dyDescent="0.3">
      <c r="A186"/>
      <c r="C186"/>
      <c r="D186" s="5"/>
      <c r="E186" s="5"/>
    </row>
    <row r="187" spans="1:5" x14ac:dyDescent="0.3">
      <c r="A187"/>
      <c r="C187"/>
      <c r="D187" s="5"/>
      <c r="E187" s="5"/>
    </row>
    <row r="188" spans="1:5" x14ac:dyDescent="0.3">
      <c r="A188"/>
      <c r="C188"/>
      <c r="D188" s="5"/>
      <c r="E188" s="5"/>
    </row>
    <row r="189" spans="1:5" x14ac:dyDescent="0.3">
      <c r="A189"/>
      <c r="C189"/>
      <c r="D189" s="5"/>
      <c r="E189" s="5"/>
    </row>
    <row r="190" spans="1:5" x14ac:dyDescent="0.3">
      <c r="A190"/>
      <c r="C190"/>
      <c r="D190" s="5"/>
      <c r="E190" s="5"/>
    </row>
    <row r="191" spans="1:5" x14ac:dyDescent="0.3">
      <c r="A191"/>
      <c r="C191"/>
      <c r="D191" s="5"/>
      <c r="E191" s="5"/>
    </row>
    <row r="192" spans="1:5" x14ac:dyDescent="0.3">
      <c r="A192"/>
      <c r="C192"/>
      <c r="D192" s="5"/>
      <c r="E192" s="5"/>
    </row>
    <row r="193" spans="1:5" x14ac:dyDescent="0.3">
      <c r="A193"/>
      <c r="C193"/>
      <c r="D193" s="5"/>
      <c r="E193" s="5"/>
    </row>
    <row r="194" spans="1:5" x14ac:dyDescent="0.3">
      <c r="A194"/>
      <c r="C194"/>
      <c r="D194" s="5"/>
      <c r="E194" s="5"/>
    </row>
    <row r="195" spans="1:5" x14ac:dyDescent="0.3">
      <c r="A195"/>
      <c r="C195"/>
      <c r="D195" s="5"/>
      <c r="E195" s="5"/>
    </row>
    <row r="196" spans="1:5" x14ac:dyDescent="0.3">
      <c r="A196"/>
      <c r="C196"/>
      <c r="D196" s="5"/>
      <c r="E196" s="5"/>
    </row>
    <row r="197" spans="1:5" x14ac:dyDescent="0.3">
      <c r="A197"/>
      <c r="C197"/>
      <c r="D197" s="5"/>
      <c r="E197" s="5"/>
    </row>
    <row r="198" spans="1:5" x14ac:dyDescent="0.3">
      <c r="A198"/>
      <c r="C198"/>
      <c r="D198" s="5"/>
      <c r="E198" s="5"/>
    </row>
    <row r="199" spans="1:5" x14ac:dyDescent="0.3">
      <c r="A199"/>
      <c r="C199"/>
      <c r="D199" s="5"/>
      <c r="E199" s="5"/>
    </row>
    <row r="200" spans="1:5" x14ac:dyDescent="0.3">
      <c r="A200"/>
      <c r="C200"/>
      <c r="D200" s="5"/>
      <c r="E200" s="5"/>
    </row>
    <row r="201" spans="1:5" x14ac:dyDescent="0.3">
      <c r="A201"/>
      <c r="C201"/>
      <c r="D201" s="5"/>
      <c r="E201" s="5"/>
    </row>
    <row r="202" spans="1:5" x14ac:dyDescent="0.3">
      <c r="A202"/>
      <c r="C202"/>
      <c r="D202" s="5"/>
      <c r="E202" s="5"/>
    </row>
    <row r="203" spans="1:5" x14ac:dyDescent="0.3">
      <c r="A203"/>
      <c r="C203"/>
      <c r="D203" s="5"/>
      <c r="E203" s="5"/>
    </row>
    <row r="204" spans="1:5" x14ac:dyDescent="0.3">
      <c r="A204"/>
      <c r="C204"/>
      <c r="D204" s="5"/>
      <c r="E204" s="5"/>
    </row>
    <row r="205" spans="1:5" x14ac:dyDescent="0.3">
      <c r="A205"/>
      <c r="C205"/>
      <c r="D205" s="5"/>
      <c r="E205" s="5"/>
    </row>
    <row r="206" spans="1:5" x14ac:dyDescent="0.3">
      <c r="A206"/>
      <c r="C206"/>
      <c r="D206" s="5"/>
      <c r="E206" s="5"/>
    </row>
    <row r="207" spans="1:5" x14ac:dyDescent="0.3">
      <c r="A207"/>
      <c r="C207"/>
      <c r="D207" s="5"/>
      <c r="E207" s="5"/>
    </row>
    <row r="208" spans="1:5" x14ac:dyDescent="0.3">
      <c r="A208"/>
      <c r="C208"/>
      <c r="D208" s="5"/>
      <c r="E208" s="5"/>
    </row>
    <row r="209" spans="1:5" x14ac:dyDescent="0.3">
      <c r="A209"/>
      <c r="C209"/>
      <c r="D209" s="5"/>
      <c r="E209" s="5"/>
    </row>
  </sheetData>
  <mergeCells count="6">
    <mergeCell ref="A14:E14"/>
    <mergeCell ref="A19:A20"/>
    <mergeCell ref="B19:B20"/>
    <mergeCell ref="C19:C20"/>
    <mergeCell ref="D19:E19"/>
    <mergeCell ref="A15:E15"/>
  </mergeCells>
  <phoneticPr fontId="0" type="noConversion"/>
  <pageMargins left="1.1811023622047245" right="0.19685039370078741" top="0.78740157480314965" bottom="0.78740157480314965" header="0.51181102362204722" footer="0.51181102362204722"/>
  <pageSetup paperSize="9" fitToHeight="0" orientation="portrait" r:id="rId1"/>
  <headerFooter differentFirst="1" alignWithMargins="0"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Приложение 6</vt:lpstr>
      <vt:lpstr>'Приложение 6'!Заголовки_для_печати</vt:lpstr>
      <vt:lpstr>'Приложение 6'!Область_печати</vt:lpstr>
    </vt:vector>
  </TitlesOfParts>
  <Company>DF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AChulkov</dc:creator>
  <cp:lastModifiedBy>Duma</cp:lastModifiedBy>
  <cp:lastPrinted>2023-05-26T17:48:34Z</cp:lastPrinted>
  <dcterms:created xsi:type="dcterms:W3CDTF">2004-10-20T05:45:23Z</dcterms:created>
  <dcterms:modified xsi:type="dcterms:W3CDTF">2023-05-31T07:59:08Z</dcterms:modified>
</cp:coreProperties>
</file>