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pak\Desktop\58\"/>
    </mc:Choice>
  </mc:AlternateContent>
  <xr:revisionPtr revIDLastSave="0" documentId="10_ncr:8100000_{713A2FAB-15BD-4660-93D7-949FB2FAF7B0}" xr6:coauthVersionLast="32" xr6:coauthVersionMax="32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7" sheetId="4" r:id="rId1"/>
  </sheets>
  <definedNames>
    <definedName name="_xlnm._FilterDatabase" localSheetId="0" hidden="1">'Приложение 7'!$A$18:$C$83</definedName>
    <definedName name="_xlnm.Print_Titles" localSheetId="0">'Приложение 7'!$21:$21</definedName>
  </definedNames>
  <calcPr calcId="162913"/>
</workbook>
</file>

<file path=xl/calcChain.xml><?xml version="1.0" encoding="utf-8"?>
<calcChain xmlns="http://schemas.openxmlformats.org/spreadsheetml/2006/main">
  <c r="E81" i="4" l="1"/>
  <c r="E78" i="4"/>
  <c r="E74" i="4"/>
  <c r="E69" i="4"/>
  <c r="E64" i="4"/>
  <c r="E61" i="4"/>
  <c r="E52" i="4"/>
  <c r="E49" i="4"/>
  <c r="E44" i="4"/>
  <c r="E37" i="4"/>
  <c r="E33" i="4"/>
  <c r="E31" i="4"/>
  <c r="E22" i="4"/>
  <c r="D81" i="4"/>
  <c r="D78" i="4"/>
  <c r="D74" i="4"/>
  <c r="D69" i="4"/>
  <c r="D64" i="4"/>
  <c r="D61" i="4"/>
  <c r="D52" i="4"/>
  <c r="D49" i="4"/>
  <c r="D44" i="4"/>
  <c r="D37" i="4"/>
  <c r="D33" i="4"/>
  <c r="D31" i="4"/>
  <c r="D22" i="4"/>
  <c r="D83" i="4" l="1"/>
  <c r="E83" i="4"/>
</calcChain>
</file>

<file path=xl/sharedStrings.xml><?xml version="1.0" encoding="utf-8"?>
<sst xmlns="http://schemas.openxmlformats.org/spreadsheetml/2006/main" count="152" uniqueCount="150">
  <si>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</si>
  <si>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</si>
  <si>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</si>
  <si>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</si>
  <si>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</si>
  <si>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</si>
  <si>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</si>
  <si>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</si>
  <si>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</si>
  <si>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</si>
  <si>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</si>
  <si>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</si>
  <si>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</si>
  <si>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</si>
  <si>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</si>
  <si>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</si>
  <si>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</si>
  <si>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</si>
  <si>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</si>
  <si>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</si>
  <si>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</si>
  <si>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</si>
  <si>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</si>
  <si>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</si>
  <si>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</si>
  <si>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</si>
  <si>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</si>
  <si>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</si>
  <si>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</si>
  <si>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</si>
  <si>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</si>
  <si>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</si>
  <si>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</si>
  <si>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</si>
  <si>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</si>
  <si>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</si>
  <si>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</si>
  <si>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</si>
  <si>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</si>
  <si>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</si>
  <si>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</si>
  <si>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</si>
  <si>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</si>
  <si>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</si>
  <si>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</si>
  <si>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</si>
  <si>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</si>
  <si>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</si>
  <si>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</si>
  <si>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</si>
  <si>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</si>
  <si>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</si>
  <si>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</si>
  <si>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</si>
  <si>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</si>
  <si>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</si>
  <si>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</si>
  <si>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</si>
  <si>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</si>
  <si>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</si>
  <si>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</si>
  <si>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</si>
  <si>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</si>
  <si>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</si>
  <si>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</si>
  <si>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</si>
  <si>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</si>
  <si>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</si>
  <si>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</si>
  <si>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</si>
  <si>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</si>
  <si>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</si>
  <si>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</si>
  <si>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</si>
  <si>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</si>
  <si>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</si>
  <si>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</si>
  <si>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</si>
  <si>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</si>
  <si>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</si>
  <si>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</si>
  <si>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</si>
  <si>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</si>
  <si>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</si>
  <si>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</si>
  <si>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</si>
  <si>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</si>
  <si>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</si>
  <si>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</si>
  <si>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</si>
  <si>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</si>
  <si>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</si>
  <si>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</si>
  <si>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</si>
  <si>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</si>
  <si>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</si>
  <si>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</si>
  <si>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</si>
  <si>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</si>
  <si>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</si>
  <si>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</si>
  <si>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</si>
  <si>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</si>
  <si>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</si>
  <si>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</si>
  <si>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</si>
  <si>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</si>
  <si>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</si>
  <si>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</si>
  <si>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</si>
  <si>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</si>
  <si>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</si>
  <si>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</si>
  <si>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</si>
  <si>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</si>
  <si>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</si>
  <si>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</si>
  <si>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</si>
  <si>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</si>
  <si>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</si>
  <si>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</si>
  <si>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</si>
  <si>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</si>
  <si>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</si>
  <si>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</si>
  <si>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</si>
  <si>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</si>
  <si>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</si>
  <si>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</si>
  <si>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</si>
  <si>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</si>
  <si>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</si>
  <si>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</si>
  <si>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</si>
  <si>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</si>
  <si>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</si>
  <si>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</si>
  <si>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</si>
  <si>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</si>
  <si>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</si>
  <si>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</si>
  <si>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</si>
  <si>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</si>
  <si>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</si>
  <si>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</si>
  <si>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</si>
  <si>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</si>
  <si>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</si>
  <si>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 xml:space="preserve">                                                        ПРИЛОЖЕНИЕ  № 5</t>
  </si>
  <si>
    <t xml:space="preserve">                                                            от 16.08.2018 № 58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</si>
</sst>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0.0"/>
    <numFmt numFmtId="165" formatCode="#,##0.0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2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43" fontId="19" fillId="0" borderId="12" xfId="1" applyNumberFormat="1" applyFont="1" applyFill="1" applyBorder="1" applyAlignment="1" applyProtection="1">
      <protection hidden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4"/>
  <sheetViews>
    <sheetView tabSelected="1" zoomScaleNormal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59" t="s">
        <v>148</v>
      </c>
      <c r="D1" s="59"/>
      <c r="E1" s="59"/>
    </row>
    <row r="2" spans="1:5" ht="20.25" x14ac:dyDescent="0.3">
      <c r="C2" s="60" t="s">
        <v>80</v>
      </c>
      <c r="D2" s="60"/>
      <c r="E2" s="60"/>
    </row>
    <row r="3" spans="1:5" ht="20.25" x14ac:dyDescent="0.3">
      <c r="C3" s="60" t="s">
        <v>81</v>
      </c>
      <c r="D3" s="60"/>
      <c r="E3" s="60"/>
    </row>
    <row r="4" spans="1:5" ht="20.25" x14ac:dyDescent="0.3">
      <c r="C4" s="61" t="s">
        <v>149</v>
      </c>
      <c r="D4" s="61"/>
      <c r="E4" s="61"/>
    </row>
    <row r="7" spans="1:5" ht="20.25" x14ac:dyDescent="0.3">
      <c r="C7" s="59" t="s">
        <v>142</v>
      </c>
      <c r="D7" s="59"/>
      <c r="E7" s="59"/>
    </row>
    <row r="8" spans="1:5" ht="20.25" x14ac:dyDescent="0.3">
      <c r="C8" s="60" t="s">
        <v>80</v>
      </c>
      <c r="D8" s="60"/>
      <c r="E8" s="60"/>
    </row>
    <row r="9" spans="1:5" ht="20.25" x14ac:dyDescent="0.3">
      <c r="C9" s="60" t="s">
        <v>81</v>
      </c>
      <c r="D9" s="60"/>
      <c r="E9" s="60"/>
    </row>
    <row r="10" spans="1:5" ht="20.25" x14ac:dyDescent="0.3">
      <c r="C10" s="61" t="s">
        <v>143</v>
      </c>
      <c r="D10" s="61"/>
      <c r="E10" s="61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70" t="s">
        <v>78</v>
      </c>
      <c r="C14" s="70"/>
      <c r="D14" s="70"/>
      <c r="E14" s="70"/>
    </row>
    <row r="15" spans="1:5" ht="40.5" customHeight="1" x14ac:dyDescent="0.3">
      <c r="A15" s="71" t="s">
        <v>136</v>
      </c>
      <c r="B15" s="71"/>
      <c r="C15" s="71"/>
      <c r="D15" s="71"/>
      <c r="E15" s="71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62" t="s">
        <v>75</v>
      </c>
      <c r="B19" s="64" t="s">
        <v>72</v>
      </c>
      <c r="C19" s="66" t="s">
        <v>5</v>
      </c>
      <c r="D19" s="68" t="s">
        <v>68</v>
      </c>
      <c r="E19" s="69"/>
    </row>
    <row r="20" spans="1:5" s="3" customFormat="1" ht="132" customHeight="1" x14ac:dyDescent="0.25">
      <c r="A20" s="63"/>
      <c r="B20" s="65"/>
      <c r="C20" s="67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6">
        <f t="shared" ref="D22:E22" si="0">D23+D24+D25+D26+D27+D28+D29+D30</f>
        <v>2442763.7000000002</v>
      </c>
      <c r="E22" s="50">
        <f t="shared" si="0"/>
        <v>2071517.7000000002</v>
      </c>
    </row>
    <row r="23" spans="1:5" ht="48" x14ac:dyDescent="0.3">
      <c r="A23" s="24"/>
      <c r="B23" s="25" t="s">
        <v>29</v>
      </c>
      <c r="C23" s="39" t="s">
        <v>30</v>
      </c>
      <c r="D23" s="47">
        <v>1763</v>
      </c>
      <c r="E23" s="48">
        <v>1763</v>
      </c>
    </row>
    <row r="24" spans="1:5" ht="63.75" x14ac:dyDescent="0.3">
      <c r="A24" s="24"/>
      <c r="B24" s="25" t="s">
        <v>31</v>
      </c>
      <c r="C24" s="39" t="s">
        <v>73</v>
      </c>
      <c r="D24" s="47">
        <v>187052</v>
      </c>
      <c r="E24" s="48">
        <v>187052</v>
      </c>
    </row>
    <row r="25" spans="1:5" ht="63.75" x14ac:dyDescent="0.3">
      <c r="A25" s="24"/>
      <c r="B25" s="25" t="s">
        <v>7</v>
      </c>
      <c r="C25" s="39" t="s">
        <v>32</v>
      </c>
      <c r="D25" s="53">
        <v>841620.5</v>
      </c>
      <c r="E25" s="54">
        <v>493746.4</v>
      </c>
    </row>
    <row r="26" spans="1:5" x14ac:dyDescent="0.3">
      <c r="A26" s="24"/>
      <c r="B26" s="25" t="s">
        <v>144</v>
      </c>
      <c r="C26" s="39" t="s">
        <v>145</v>
      </c>
      <c r="D26" s="47">
        <v>3985.9</v>
      </c>
      <c r="E26" s="58">
        <v>0</v>
      </c>
    </row>
    <row r="27" spans="1:5" ht="48" x14ac:dyDescent="0.3">
      <c r="A27" s="24"/>
      <c r="B27" s="25" t="s">
        <v>33</v>
      </c>
      <c r="C27" s="39" t="s">
        <v>34</v>
      </c>
      <c r="D27" s="47">
        <v>140540</v>
      </c>
      <c r="E27" s="48">
        <v>140540</v>
      </c>
    </row>
    <row r="28" spans="1:5" ht="20.25" customHeight="1" x14ac:dyDescent="0.3">
      <c r="A28" s="24"/>
      <c r="B28" s="25" t="s">
        <v>35</v>
      </c>
      <c r="C28" s="39" t="s">
        <v>36</v>
      </c>
      <c r="D28" s="47">
        <v>15376</v>
      </c>
      <c r="E28" s="48">
        <v>15376</v>
      </c>
    </row>
    <row r="29" spans="1:5" x14ac:dyDescent="0.3">
      <c r="A29" s="24"/>
      <c r="B29" s="25" t="s">
        <v>37</v>
      </c>
      <c r="C29" s="39" t="s">
        <v>38</v>
      </c>
      <c r="D29" s="53">
        <v>49044.2</v>
      </c>
      <c r="E29" s="54">
        <v>49044.2</v>
      </c>
    </row>
    <row r="30" spans="1:5" x14ac:dyDescent="0.3">
      <c r="A30" s="24"/>
      <c r="B30" s="25" t="s">
        <v>84</v>
      </c>
      <c r="C30" s="39" t="s">
        <v>39</v>
      </c>
      <c r="D30" s="53">
        <v>1203382.1000000001</v>
      </c>
      <c r="E30" s="54">
        <v>1183996.1000000001</v>
      </c>
    </row>
    <row r="31" spans="1:5" x14ac:dyDescent="0.3">
      <c r="A31" s="26" t="s">
        <v>119</v>
      </c>
      <c r="B31" s="27" t="s">
        <v>18</v>
      </c>
      <c r="C31" s="40" t="s">
        <v>24</v>
      </c>
      <c r="D31" s="49">
        <f t="shared" ref="D31:E31" si="1">D32</f>
        <v>50</v>
      </c>
      <c r="E31" s="51">
        <f t="shared" si="1"/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7">
        <v>50</v>
      </c>
      <c r="E32" s="48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49">
        <f t="shared" ref="D33:E33" si="2">D34+D35+D36</f>
        <v>457000</v>
      </c>
      <c r="E33" s="51">
        <f t="shared" si="2"/>
        <v>457000</v>
      </c>
    </row>
    <row r="34" spans="1:5" ht="48" x14ac:dyDescent="0.3">
      <c r="A34" s="24"/>
      <c r="B34" s="25" t="s">
        <v>42</v>
      </c>
      <c r="C34" s="39" t="s">
        <v>79</v>
      </c>
      <c r="D34" s="47">
        <v>296426.3</v>
      </c>
      <c r="E34" s="48">
        <v>296426.3</v>
      </c>
    </row>
    <row r="35" spans="1:5" x14ac:dyDescent="0.3">
      <c r="A35" s="24"/>
      <c r="B35" s="25" t="s">
        <v>43</v>
      </c>
      <c r="C35" s="39" t="s">
        <v>44</v>
      </c>
      <c r="D35" s="47">
        <v>150411.20000000001</v>
      </c>
      <c r="E35" s="48">
        <v>150411.20000000001</v>
      </c>
    </row>
    <row r="36" spans="1:5" ht="33" customHeight="1" x14ac:dyDescent="0.3">
      <c r="A36" s="24"/>
      <c r="B36" s="25" t="s">
        <v>111</v>
      </c>
      <c r="C36" s="39" t="s">
        <v>112</v>
      </c>
      <c r="D36" s="47">
        <v>10162.5</v>
      </c>
      <c r="E36" s="48">
        <v>10162.5</v>
      </c>
    </row>
    <row r="37" spans="1:5" x14ac:dyDescent="0.3">
      <c r="A37" s="26" t="s">
        <v>121</v>
      </c>
      <c r="B37" s="27" t="s">
        <v>45</v>
      </c>
      <c r="C37" s="40" t="s">
        <v>46</v>
      </c>
      <c r="D37" s="49">
        <f t="shared" ref="D37:E37" si="3">D38+D39+D40+D41+D42+D43</f>
        <v>5337856.3000000007</v>
      </c>
      <c r="E37" s="51">
        <f t="shared" si="3"/>
        <v>5337856.3000000007</v>
      </c>
    </row>
    <row r="38" spans="1:5" x14ac:dyDescent="0.3">
      <c r="A38" s="26"/>
      <c r="B38" s="28" t="s">
        <v>116</v>
      </c>
      <c r="C38" s="41" t="s">
        <v>117</v>
      </c>
      <c r="D38" s="53">
        <v>25932.3</v>
      </c>
      <c r="E38" s="54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53">
        <v>15582.8</v>
      </c>
      <c r="E39" s="54">
        <v>15582.8</v>
      </c>
    </row>
    <row r="40" spans="1:5" s="7" customFormat="1" x14ac:dyDescent="0.3">
      <c r="A40" s="24"/>
      <c r="B40" s="25" t="s">
        <v>49</v>
      </c>
      <c r="C40" s="39" t="s">
        <v>50</v>
      </c>
      <c r="D40" s="47">
        <v>218965.3</v>
      </c>
      <c r="E40" s="48">
        <v>218965.3</v>
      </c>
    </row>
    <row r="41" spans="1:5" s="7" customFormat="1" x14ac:dyDescent="0.3">
      <c r="A41" s="24"/>
      <c r="B41" s="25" t="s">
        <v>109</v>
      </c>
      <c r="C41" s="39" t="s">
        <v>110</v>
      </c>
      <c r="D41" s="47">
        <v>4362071.2</v>
      </c>
      <c r="E41" s="48">
        <v>4362071.2</v>
      </c>
    </row>
    <row r="42" spans="1:5" s="7" customFormat="1" x14ac:dyDescent="0.3">
      <c r="A42" s="24"/>
      <c r="B42" s="25" t="s">
        <v>82</v>
      </c>
      <c r="C42" s="39" t="s">
        <v>83</v>
      </c>
      <c r="D42" s="47">
        <v>120147</v>
      </c>
      <c r="E42" s="48">
        <v>120147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53">
        <v>595157.69999999995</v>
      </c>
      <c r="E43" s="54">
        <v>595157.69999999995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49">
        <f t="shared" ref="D44:E44" si="4">D45+D46+D47+D48</f>
        <v>3316746.4</v>
      </c>
      <c r="E44" s="51">
        <f t="shared" si="4"/>
        <v>3154714.8</v>
      </c>
    </row>
    <row r="45" spans="1:5" s="7" customFormat="1" x14ac:dyDescent="0.3">
      <c r="A45" s="24"/>
      <c r="B45" s="25" t="s">
        <v>16</v>
      </c>
      <c r="C45" s="39" t="s">
        <v>17</v>
      </c>
      <c r="D45" s="53">
        <v>195022.5</v>
      </c>
      <c r="E45" s="54">
        <v>195022.5</v>
      </c>
    </row>
    <row r="46" spans="1:5" s="7" customFormat="1" x14ac:dyDescent="0.3">
      <c r="A46" s="24"/>
      <c r="B46" s="25" t="s">
        <v>13</v>
      </c>
      <c r="C46" s="39" t="s">
        <v>14</v>
      </c>
      <c r="D46" s="47">
        <v>86381.4</v>
      </c>
      <c r="E46" s="48">
        <v>86381.4</v>
      </c>
    </row>
    <row r="47" spans="1:5" s="7" customFormat="1" x14ac:dyDescent="0.3">
      <c r="A47" s="24"/>
      <c r="B47" s="25" t="s">
        <v>53</v>
      </c>
      <c r="C47" s="39" t="s">
        <v>54</v>
      </c>
      <c r="D47" s="47">
        <v>2806616.2</v>
      </c>
      <c r="E47" s="48">
        <v>2644584.6</v>
      </c>
    </row>
    <row r="48" spans="1:5" s="7" customFormat="1" ht="32.25" x14ac:dyDescent="0.3">
      <c r="A48" s="24"/>
      <c r="B48" s="25" t="s">
        <v>55</v>
      </c>
      <c r="C48" s="39" t="s">
        <v>15</v>
      </c>
      <c r="D48" s="47">
        <v>228726.3</v>
      </c>
      <c r="E48" s="48">
        <v>228726.3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49">
        <f t="shared" ref="D49:E49" si="5">D50+D51</f>
        <v>9921.2999999999993</v>
      </c>
      <c r="E49" s="51">
        <f t="shared" si="5"/>
        <v>9921.2999999999993</v>
      </c>
    </row>
    <row r="50" spans="1:5" s="7" customFormat="1" ht="32.25" x14ac:dyDescent="0.3">
      <c r="A50" s="24"/>
      <c r="B50" s="25" t="s">
        <v>58</v>
      </c>
      <c r="C50" s="39" t="s">
        <v>59</v>
      </c>
      <c r="D50" s="47">
        <v>2000</v>
      </c>
      <c r="E50" s="48">
        <v>2000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47">
        <v>7921.3</v>
      </c>
      <c r="E51" s="48">
        <v>7921.3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49">
        <f t="shared" ref="D52:E52" si="6">D53+D54+D55+D59+D60+D56+D58+D57</f>
        <v>15251611.800000001</v>
      </c>
      <c r="E52" s="51">
        <f t="shared" si="6"/>
        <v>15249371.800000001</v>
      </c>
    </row>
    <row r="53" spans="1:5" s="7" customFormat="1" x14ac:dyDescent="0.3">
      <c r="A53" s="24"/>
      <c r="B53" s="25" t="s">
        <v>10</v>
      </c>
      <c r="C53" s="39" t="s">
        <v>0</v>
      </c>
      <c r="D53" s="47">
        <v>5759888.7999999998</v>
      </c>
      <c r="E53" s="48">
        <v>5759888.7999999998</v>
      </c>
    </row>
    <row r="54" spans="1:5" s="7" customFormat="1" x14ac:dyDescent="0.3">
      <c r="A54" s="24"/>
      <c r="B54" s="25" t="s">
        <v>11</v>
      </c>
      <c r="C54" s="39" t="s">
        <v>1</v>
      </c>
      <c r="D54" s="47">
        <v>6923551.2000000002</v>
      </c>
      <c r="E54" s="48">
        <v>6923551.2000000002</v>
      </c>
    </row>
    <row r="55" spans="1:5" s="7" customFormat="1" x14ac:dyDescent="0.3">
      <c r="A55" s="24"/>
      <c r="B55" s="25" t="s">
        <v>134</v>
      </c>
      <c r="C55" s="39" t="s">
        <v>135</v>
      </c>
      <c r="D55" s="47">
        <v>1435703.8</v>
      </c>
      <c r="E55" s="48">
        <v>1435703.8</v>
      </c>
    </row>
    <row r="56" spans="1:5" s="7" customFormat="1" x14ac:dyDescent="0.3">
      <c r="A56" s="24"/>
      <c r="B56" s="25" t="s">
        <v>137</v>
      </c>
      <c r="C56" s="39" t="s">
        <v>139</v>
      </c>
      <c r="D56" s="47">
        <v>2262.3000000000002</v>
      </c>
      <c r="E56" s="48">
        <v>2262.3000000000002</v>
      </c>
    </row>
    <row r="57" spans="1:5" s="7" customFormat="1" ht="32.25" x14ac:dyDescent="0.3">
      <c r="A57" s="24"/>
      <c r="B57" s="25" t="s">
        <v>146</v>
      </c>
      <c r="C57" s="39" t="s">
        <v>147</v>
      </c>
      <c r="D57" s="47">
        <v>7931.9</v>
      </c>
      <c r="E57" s="48">
        <v>7931.9</v>
      </c>
    </row>
    <row r="58" spans="1:5" s="7" customFormat="1" x14ac:dyDescent="0.3">
      <c r="A58" s="24"/>
      <c r="B58" s="25" t="s">
        <v>138</v>
      </c>
      <c r="C58" s="39" t="s">
        <v>140</v>
      </c>
      <c r="D58" s="47">
        <v>4645.1000000000004</v>
      </c>
      <c r="E58" s="48">
        <v>4645.1000000000004</v>
      </c>
    </row>
    <row r="59" spans="1:5" s="7" customFormat="1" x14ac:dyDescent="0.3">
      <c r="A59" s="24"/>
      <c r="B59" s="25" t="s">
        <v>28</v>
      </c>
      <c r="C59" s="39" t="s">
        <v>133</v>
      </c>
      <c r="D59" s="47">
        <v>168428.7</v>
      </c>
      <c r="E59" s="48">
        <v>166188.70000000001</v>
      </c>
    </row>
    <row r="60" spans="1:5" s="7" customFormat="1" x14ac:dyDescent="0.3">
      <c r="A60" s="24"/>
      <c r="B60" s="25" t="s">
        <v>12</v>
      </c>
      <c r="C60" s="39" t="s">
        <v>62</v>
      </c>
      <c r="D60" s="47">
        <v>949200</v>
      </c>
      <c r="E60" s="48">
        <v>949200</v>
      </c>
    </row>
    <row r="61" spans="1:5" s="7" customFormat="1" x14ac:dyDescent="0.3">
      <c r="A61" s="26" t="s">
        <v>125</v>
      </c>
      <c r="B61" s="27" t="s">
        <v>20</v>
      </c>
      <c r="C61" s="43" t="s">
        <v>108</v>
      </c>
      <c r="D61" s="49">
        <f t="shared" ref="D61:E61" si="7">D62+D63</f>
        <v>888978.5</v>
      </c>
      <c r="E61" s="51">
        <f t="shared" si="7"/>
        <v>888978.5</v>
      </c>
    </row>
    <row r="62" spans="1:5" s="7" customFormat="1" x14ac:dyDescent="0.3">
      <c r="A62" s="24"/>
      <c r="B62" s="25" t="s">
        <v>21</v>
      </c>
      <c r="C62" s="44" t="s">
        <v>22</v>
      </c>
      <c r="D62" s="47">
        <v>826878.4</v>
      </c>
      <c r="E62" s="48">
        <v>826878.4</v>
      </c>
    </row>
    <row r="63" spans="1:5" s="7" customFormat="1" ht="16.350000000000001" customHeight="1" x14ac:dyDescent="0.3">
      <c r="A63" s="24"/>
      <c r="B63" s="25" t="s">
        <v>63</v>
      </c>
      <c r="C63" s="44" t="s">
        <v>105</v>
      </c>
      <c r="D63" s="47">
        <v>62100.1</v>
      </c>
      <c r="E63" s="48">
        <v>62100.1</v>
      </c>
    </row>
    <row r="64" spans="1:5" s="4" customFormat="1" x14ac:dyDescent="0.3">
      <c r="A64" s="26" t="s">
        <v>126</v>
      </c>
      <c r="B64" s="27" t="s">
        <v>26</v>
      </c>
      <c r="C64" s="43" t="s">
        <v>85</v>
      </c>
      <c r="D64" s="49">
        <f t="shared" ref="D64:E64" si="8">D65+D66+D67+D68</f>
        <v>875499.7</v>
      </c>
      <c r="E64" s="51">
        <f t="shared" si="8"/>
        <v>875499.7</v>
      </c>
    </row>
    <row r="65" spans="1:5" s="4" customFormat="1" x14ac:dyDescent="0.3">
      <c r="A65" s="26"/>
      <c r="B65" s="29" t="s">
        <v>113</v>
      </c>
      <c r="C65" s="39" t="s">
        <v>114</v>
      </c>
      <c r="D65" s="47">
        <v>94956.9</v>
      </c>
      <c r="E65" s="48">
        <v>94956.9</v>
      </c>
    </row>
    <row r="66" spans="1:5" s="9" customFormat="1" ht="15.75" x14ac:dyDescent="0.25">
      <c r="A66" s="30"/>
      <c r="B66" s="29" t="s">
        <v>27</v>
      </c>
      <c r="C66" s="39" t="s">
        <v>64</v>
      </c>
      <c r="D66" s="47">
        <v>527694.6</v>
      </c>
      <c r="E66" s="48">
        <v>527694.6</v>
      </c>
    </row>
    <row r="67" spans="1:5" s="9" customFormat="1" ht="15.75" x14ac:dyDescent="0.25">
      <c r="A67" s="30"/>
      <c r="B67" s="29" t="s">
        <v>65</v>
      </c>
      <c r="C67" s="39" t="s">
        <v>66</v>
      </c>
      <c r="D67" s="47">
        <v>88667.199999999997</v>
      </c>
      <c r="E67" s="48">
        <v>88667.199999999997</v>
      </c>
    </row>
    <row r="68" spans="1:5" s="9" customFormat="1" ht="15.75" x14ac:dyDescent="0.25">
      <c r="A68" s="30"/>
      <c r="B68" s="29" t="s">
        <v>86</v>
      </c>
      <c r="C68" s="44" t="s">
        <v>87</v>
      </c>
      <c r="D68" s="53">
        <v>164181</v>
      </c>
      <c r="E68" s="54">
        <v>164181</v>
      </c>
    </row>
    <row r="69" spans="1:5" x14ac:dyDescent="0.3">
      <c r="A69" s="26" t="s">
        <v>127</v>
      </c>
      <c r="B69" s="27">
        <v>1000</v>
      </c>
      <c r="C69" s="42" t="s">
        <v>25</v>
      </c>
      <c r="D69" s="49">
        <f t="shared" ref="D69:E69" si="9">D70+D71+D72+D73</f>
        <v>1201835.5999999999</v>
      </c>
      <c r="E69" s="51">
        <f t="shared" si="9"/>
        <v>1201835.5999999999</v>
      </c>
    </row>
    <row r="70" spans="1:5" x14ac:dyDescent="0.3">
      <c r="A70" s="24"/>
      <c r="B70" s="25">
        <v>1001</v>
      </c>
      <c r="C70" s="39" t="s">
        <v>67</v>
      </c>
      <c r="D70" s="47">
        <v>70895.600000000006</v>
      </c>
      <c r="E70" s="48">
        <v>70895.600000000006</v>
      </c>
    </row>
    <row r="71" spans="1:5" x14ac:dyDescent="0.3">
      <c r="A71" s="24"/>
      <c r="B71" s="25">
        <v>1003</v>
      </c>
      <c r="C71" s="39" t="s">
        <v>23</v>
      </c>
      <c r="D71" s="47">
        <v>510417</v>
      </c>
      <c r="E71" s="48">
        <v>510417</v>
      </c>
    </row>
    <row r="72" spans="1:5" x14ac:dyDescent="0.3">
      <c r="A72" s="24"/>
      <c r="B72" s="25">
        <v>1004</v>
      </c>
      <c r="C72" s="39" t="s">
        <v>74</v>
      </c>
      <c r="D72" s="47">
        <v>479825.6</v>
      </c>
      <c r="E72" s="48">
        <v>479825.6</v>
      </c>
    </row>
    <row r="73" spans="1:5" x14ac:dyDescent="0.3">
      <c r="A73" s="24"/>
      <c r="B73" s="25" t="s">
        <v>106</v>
      </c>
      <c r="C73" s="39" t="s">
        <v>107</v>
      </c>
      <c r="D73" s="53">
        <v>140697.4</v>
      </c>
      <c r="E73" s="54">
        <v>140697.4</v>
      </c>
    </row>
    <row r="74" spans="1:5" x14ac:dyDescent="0.3">
      <c r="A74" s="26" t="s">
        <v>128</v>
      </c>
      <c r="B74" s="27" t="s">
        <v>76</v>
      </c>
      <c r="C74" s="42" t="s">
        <v>88</v>
      </c>
      <c r="D74" s="49">
        <f t="shared" ref="D74:E74" si="10">D75+D76+D77</f>
        <v>463612.10000000003</v>
      </c>
      <c r="E74" s="51">
        <f t="shared" si="10"/>
        <v>463612.10000000003</v>
      </c>
    </row>
    <row r="75" spans="1:5" x14ac:dyDescent="0.3">
      <c r="A75" s="24"/>
      <c r="B75" s="25" t="s">
        <v>89</v>
      </c>
      <c r="C75" s="44" t="s">
        <v>90</v>
      </c>
      <c r="D75" s="47">
        <v>420639</v>
      </c>
      <c r="E75" s="48">
        <v>420639</v>
      </c>
    </row>
    <row r="76" spans="1:5" x14ac:dyDescent="0.3">
      <c r="A76" s="24"/>
      <c r="B76" s="25" t="s">
        <v>77</v>
      </c>
      <c r="C76" s="44" t="s">
        <v>91</v>
      </c>
      <c r="D76" s="47">
        <v>20380.900000000001</v>
      </c>
      <c r="E76" s="48">
        <v>20380.900000000001</v>
      </c>
    </row>
    <row r="77" spans="1:5" ht="32.25" x14ac:dyDescent="0.3">
      <c r="A77" s="24"/>
      <c r="B77" s="25" t="s">
        <v>92</v>
      </c>
      <c r="C77" s="44" t="s">
        <v>93</v>
      </c>
      <c r="D77" s="47">
        <v>22592.2</v>
      </c>
      <c r="E77" s="48">
        <v>22592.2</v>
      </c>
    </row>
    <row r="78" spans="1:5" x14ac:dyDescent="0.3">
      <c r="A78" s="31" t="s">
        <v>129</v>
      </c>
      <c r="B78" s="27" t="s">
        <v>94</v>
      </c>
      <c r="C78" s="43" t="s">
        <v>95</v>
      </c>
      <c r="D78" s="49">
        <f t="shared" ref="D78:E78" si="11">D79+D80</f>
        <v>112291</v>
      </c>
      <c r="E78" s="51">
        <f t="shared" si="11"/>
        <v>112291</v>
      </c>
    </row>
    <row r="79" spans="1:5" x14ac:dyDescent="0.3">
      <c r="A79" s="31"/>
      <c r="B79" s="25" t="s">
        <v>99</v>
      </c>
      <c r="C79" s="39" t="s">
        <v>100</v>
      </c>
      <c r="D79" s="47">
        <v>71988</v>
      </c>
      <c r="E79" s="48">
        <v>71988</v>
      </c>
    </row>
    <row r="80" spans="1:5" x14ac:dyDescent="0.3">
      <c r="A80" s="24"/>
      <c r="B80" s="25" t="s">
        <v>101</v>
      </c>
      <c r="C80" s="39" t="s">
        <v>102</v>
      </c>
      <c r="D80" s="47">
        <v>40303</v>
      </c>
      <c r="E80" s="48">
        <v>40303</v>
      </c>
    </row>
    <row r="81" spans="1:6" ht="34.5" customHeight="1" x14ac:dyDescent="0.3">
      <c r="A81" s="31" t="s">
        <v>130</v>
      </c>
      <c r="B81" s="27" t="s">
        <v>96</v>
      </c>
      <c r="C81" s="42" t="s">
        <v>97</v>
      </c>
      <c r="D81" s="49">
        <f t="shared" ref="D81:E81" si="12">D82</f>
        <v>972186</v>
      </c>
      <c r="E81" s="51">
        <f t="shared" si="12"/>
        <v>972186</v>
      </c>
    </row>
    <row r="82" spans="1:6" ht="34.5" customHeight="1" x14ac:dyDescent="0.3">
      <c r="A82" s="24"/>
      <c r="B82" s="25" t="s">
        <v>98</v>
      </c>
      <c r="C82" s="39" t="s">
        <v>103</v>
      </c>
      <c r="D82" s="47">
        <v>972186</v>
      </c>
      <c r="E82" s="48">
        <v>972186</v>
      </c>
    </row>
    <row r="83" spans="1:6" x14ac:dyDescent="0.3">
      <c r="A83" s="37"/>
      <c r="B83" s="32"/>
      <c r="C83" s="45" t="s">
        <v>70</v>
      </c>
      <c r="D83" s="52">
        <f t="shared" ref="D83:E83" si="13">D22+D31+D33+D37+D44+D49+D52+D61+D64+D69+D74+D78+D81</f>
        <v>31330352.400000002</v>
      </c>
      <c r="E83" s="57">
        <f t="shared" si="13"/>
        <v>30794834.800000004</v>
      </c>
      <c r="F83" s="55" t="s">
        <v>141</v>
      </c>
    </row>
    <row r="84" spans="1:6" x14ac:dyDescent="0.3">
      <c r="A84" s="10"/>
      <c r="B84" s="10"/>
      <c r="D84" s="56"/>
      <c r="E84" s="56"/>
    </row>
    <row r="85" spans="1:6" ht="26.25" x14ac:dyDescent="0.4">
      <c r="A85" s="10"/>
      <c r="B85" s="10"/>
      <c r="D85" s="17"/>
      <c r="E85" s="17"/>
    </row>
    <row r="86" spans="1:6" x14ac:dyDescent="0.3">
      <c r="A86" s="10"/>
      <c r="B86" s="10"/>
      <c r="D86" s="19"/>
      <c r="E86" s="19"/>
    </row>
    <row r="87" spans="1:6" ht="20.25" x14ac:dyDescent="0.3">
      <c r="A87" s="10"/>
      <c r="B87" s="10"/>
      <c r="D87" s="20"/>
      <c r="E87" s="20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0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A140" s="11"/>
      <c r="B140" s="10"/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  <row r="214" spans="4:5" x14ac:dyDescent="0.3">
      <c r="D214" s="19"/>
      <c r="E214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Шпак А.Н.</cp:lastModifiedBy>
  <cp:lastPrinted>2018-07-16T11:35:24Z</cp:lastPrinted>
  <dcterms:created xsi:type="dcterms:W3CDTF">2004-10-20T05:45:23Z</dcterms:created>
  <dcterms:modified xsi:type="dcterms:W3CDTF">2018-08-16T08:08:20Z</dcterms:modified>
</cp:coreProperties>
</file>