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EBFFC18E-F876-4F6B-97AA-AD893501B3B5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9" sheetId="5" r:id="rId1"/>
  </sheets>
  <definedNames>
    <definedName name="_xlnm._FilterDatabase" localSheetId="0" hidden="1">'Приложение 9'!$A$12:$D$71</definedName>
    <definedName name="_xlnm.Print_Titles" localSheetId="0">'Приложение 9'!$15:$15</definedName>
    <definedName name="_xlnm.Print_Area" localSheetId="0">'Приложение 9'!$A$1:$E$72</definedName>
  </definedNames>
  <calcPr calcId="191029"/>
</workbook>
</file>

<file path=xl/calcChain.xml><?xml version="1.0" encoding="utf-8"?>
<calcChain xmlns="http://schemas.openxmlformats.org/spreadsheetml/2006/main">
  <c r="E54" i="5" l="1"/>
  <c r="E70" i="5"/>
  <c r="E68" i="5"/>
  <c r="E65" i="5"/>
  <c r="E61" i="5"/>
  <c r="E56" i="5"/>
  <c r="E51" i="5"/>
  <c r="E44" i="5"/>
  <c r="D16" i="5"/>
  <c r="D25" i="5"/>
  <c r="D29" i="5"/>
  <c r="D36" i="5"/>
  <c r="D41" i="5"/>
  <c r="E41" i="5"/>
  <c r="E36" i="5"/>
  <c r="E29" i="5"/>
  <c r="E25" i="5"/>
  <c r="E16" i="5"/>
  <c r="D44" i="5"/>
  <c r="D51" i="5"/>
  <c r="D54" i="5"/>
  <c r="D56" i="5"/>
  <c r="D61" i="5"/>
  <c r="D65" i="5"/>
  <c r="D68" i="5"/>
  <c r="D70" i="5"/>
  <c r="E72" i="5" l="1"/>
  <c r="D72" i="5"/>
</calcChain>
</file>

<file path=xl/sharedStrings.xml><?xml version="1.0" encoding="utf-8"?>
<sst xmlns="http://schemas.openxmlformats.org/spreadsheetml/2006/main" count="85" uniqueCount="85">
  <si>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</si>
  <si>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</si>
  <si>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</si>
  <si>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</si>
  <si>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</si>
  <si>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</si>
  <si>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</si>
  <si>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</si>
  <si>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</si>
  <si>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</si>
  <si>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</si>
  <si>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</si>
  <si>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</si>
  <si>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</si>
  <si>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</si>
  <si>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</si>
  <si>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</si>
  <si>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</si>
  <si>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</si>
  <si>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</si>
  <si>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</si>
  <si>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</si>
  <si>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</si>
  <si>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</si>
  <si>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</si>
  <si>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</si>
  <si>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</si>
  <si>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</si>
  <si>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</si>
  <si>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</si>
  <si>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</si>
  <si>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</si>
  <si>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</si>
  <si>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</si>
  <si>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</si>
  <si>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</si>
  <si>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</si>
  <si>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</si>
  <si>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</si>
  <si>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</si>
  <si>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</si>
  <si>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</si>
  <si>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</si>
  <si>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</si>
  <si>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</si>
  <si>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</si>
  <si>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</si>
  <si>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</si>
  <si>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</si>
  <si>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</si>
  <si>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</si>
  <si>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</si>
  <si>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</si>
  <si>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</si>
  <si>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</si>
  <si>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</si>
  <si>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</si>
  <si>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</si>
  <si>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</si>
  <si>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</si>
  <si>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</si>
  <si>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</si>
  <si>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</si>
  <si>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</si>
  <si>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</si>
  <si>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</si>
  <si>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</si>
  <si>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2022 год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</si>
  <si>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</si>
  <si>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</si>
  <si>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</si>
  <si>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</si>
  <si>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</si>
  <si>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</si>
  <si>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</si>
  <si>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</si>
  <si>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ПРИЛОЖЕНИЕ № 9</t>
  </si>
  <si>
    <t>бюджетных ассигнований по разделам и подразделам 
классификации расходов бюджетов на 2022 и 2023 годы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</si>
  <si>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</si>
  <si>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</si>
  <si>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</si>
  <si>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</si>
  <si>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</si>
  <si>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</si>
  <si>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от 17.12.2020 № 5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</si>
</sst>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4"/>
  <sheetViews>
    <sheetView tabSelected="1" view="pageBreakPreview" zoomScaleNormal="100" zoomScaleSheetLayoutView="100" workbookViewId="0">
      <selection activeCell="C7" sqref="C7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</cols>
  <sheetData>
    <row r="1" spans="1:5" x14ac:dyDescent="0.3">
      <c r="D1" s="46" t="s">
        <v>76</v>
      </c>
    </row>
    <row r="2" spans="1:5" x14ac:dyDescent="0.3">
      <c r="D2" s="46" t="s">
        <v>70</v>
      </c>
    </row>
    <row r="3" spans="1:5" x14ac:dyDescent="0.3">
      <c r="D3" s="46" t="s">
        <v>28</v>
      </c>
    </row>
    <row r="4" spans="1:5" x14ac:dyDescent="0.3">
      <c r="D4" s="47" t="s">
        <v>84</v>
      </c>
    </row>
    <row r="8" spans="1:5" s="21" customFormat="1" x14ac:dyDescent="0.3">
      <c r="A8" s="52" t="s">
        <v>27</v>
      </c>
      <c r="B8" s="53"/>
      <c r="C8" s="53"/>
      <c r="D8" s="53"/>
      <c r="E8" s="53"/>
    </row>
    <row r="9" spans="1:5" s="21" customFormat="1" ht="38.25" customHeight="1" x14ac:dyDescent="0.3">
      <c r="A9" s="61" t="s">
        <v>77</v>
      </c>
      <c r="B9" s="61"/>
      <c r="C9" s="61"/>
      <c r="D9" s="61"/>
      <c r="E9" s="62"/>
    </row>
    <row r="10" spans="1:5" s="21" customFormat="1" ht="23.25" customHeight="1" x14ac:dyDescent="0.3">
      <c r="A10" s="41"/>
      <c r="B10" s="41"/>
      <c r="C10" s="41"/>
      <c r="D10" s="41"/>
      <c r="E10" s="42"/>
    </row>
    <row r="11" spans="1:5" ht="14.25" customHeight="1" x14ac:dyDescent="0.3">
      <c r="A11" s="16"/>
      <c r="B11" s="16"/>
      <c r="C11" s="16"/>
      <c r="D11" s="16"/>
      <c r="E11" s="17"/>
    </row>
    <row r="12" spans="1:5" s="1" customFormat="1" x14ac:dyDescent="0.3">
      <c r="A12" s="2"/>
      <c r="B12"/>
      <c r="C12" s="3"/>
      <c r="D12"/>
      <c r="E12" s="1" t="s">
        <v>82</v>
      </c>
    </row>
    <row r="13" spans="1:5" s="22" customFormat="1" ht="18.75" customHeight="1" x14ac:dyDescent="0.3">
      <c r="A13" s="54" t="s">
        <v>26</v>
      </c>
      <c r="B13" s="56" t="s">
        <v>24</v>
      </c>
      <c r="C13" s="57" t="s">
        <v>3</v>
      </c>
      <c r="D13" s="59" t="s">
        <v>68</v>
      </c>
      <c r="E13" s="60"/>
    </row>
    <row r="14" spans="1:5" s="22" customFormat="1" ht="54" customHeight="1" x14ac:dyDescent="0.3">
      <c r="A14" s="55"/>
      <c r="B14" s="55"/>
      <c r="C14" s="58"/>
      <c r="D14" s="44" t="s">
        <v>67</v>
      </c>
      <c r="E14" s="45" t="s">
        <v>78</v>
      </c>
    </row>
    <row r="15" spans="1:5" s="10" customFormat="1" ht="15" x14ac:dyDescent="0.25">
      <c r="A15" s="7">
        <v>1</v>
      </c>
      <c r="B15" s="8">
        <v>2</v>
      </c>
      <c r="C15" s="9">
        <v>3</v>
      </c>
      <c r="D15" s="8">
        <v>4</v>
      </c>
      <c r="E15" s="15" t="s">
        <v>69</v>
      </c>
    </row>
    <row r="16" spans="1:5" s="11" customFormat="1" ht="15.75" x14ac:dyDescent="0.25">
      <c r="A16" s="23" t="s">
        <v>38</v>
      </c>
      <c r="B16" s="24">
        <v>100</v>
      </c>
      <c r="C16" s="25" t="s">
        <v>2</v>
      </c>
      <c r="D16" s="26">
        <f t="shared" ref="D16:E16" si="0">D17+D18+D19+D20+D21+D22+D23+D24</f>
        <v>3348160.2</v>
      </c>
      <c r="E16" s="48">
        <f t="shared" si="0"/>
        <v>3271515.9000000004</v>
      </c>
    </row>
    <row r="17" spans="1:5" s="12" customFormat="1" ht="48.75" customHeight="1" x14ac:dyDescent="0.25">
      <c r="A17" s="27"/>
      <c r="B17" s="28">
        <v>102</v>
      </c>
      <c r="C17" s="37" t="s">
        <v>9</v>
      </c>
      <c r="D17" s="29">
        <v>1922</v>
      </c>
      <c r="E17" s="49">
        <v>1922</v>
      </c>
    </row>
    <row r="18" spans="1:5" s="12" customFormat="1" ht="66" customHeight="1" x14ac:dyDescent="0.25">
      <c r="A18" s="27"/>
      <c r="B18" s="28">
        <v>103</v>
      </c>
      <c r="C18" s="37" t="s">
        <v>83</v>
      </c>
      <c r="D18" s="29">
        <v>229980</v>
      </c>
      <c r="E18" s="49">
        <v>227393</v>
      </c>
    </row>
    <row r="19" spans="1:5" s="12" customFormat="1" ht="76.5" customHeight="1" x14ac:dyDescent="0.25">
      <c r="A19" s="27"/>
      <c r="B19" s="28">
        <v>104</v>
      </c>
      <c r="C19" s="37" t="s">
        <v>10</v>
      </c>
      <c r="D19" s="29">
        <v>1034271.6</v>
      </c>
      <c r="E19" s="49">
        <v>1036047</v>
      </c>
    </row>
    <row r="20" spans="1:5" s="12" customFormat="1" ht="15.75" x14ac:dyDescent="0.25">
      <c r="A20" s="27"/>
      <c r="B20" s="28">
        <v>105</v>
      </c>
      <c r="C20" s="37" t="s">
        <v>64</v>
      </c>
      <c r="D20" s="29">
        <v>4332</v>
      </c>
      <c r="E20" s="49">
        <v>594.29999999999995</v>
      </c>
    </row>
    <row r="21" spans="1:5" s="12" customFormat="1" ht="48" customHeight="1" x14ac:dyDescent="0.25">
      <c r="A21" s="27"/>
      <c r="B21" s="28">
        <v>106</v>
      </c>
      <c r="C21" s="37" t="s">
        <v>11</v>
      </c>
      <c r="D21" s="29">
        <v>157783.1</v>
      </c>
      <c r="E21" s="49">
        <v>157783.1</v>
      </c>
    </row>
    <row r="22" spans="1:5" s="12" customFormat="1" ht="35.25" customHeight="1" x14ac:dyDescent="0.25">
      <c r="A22" s="27"/>
      <c r="B22" s="28">
        <v>107</v>
      </c>
      <c r="C22" s="37" t="s">
        <v>12</v>
      </c>
      <c r="D22" s="29">
        <v>11515.1</v>
      </c>
      <c r="E22" s="49">
        <v>11527.6</v>
      </c>
    </row>
    <row r="23" spans="1:5" s="12" customFormat="1" ht="15.75" x14ac:dyDescent="0.25">
      <c r="A23" s="27"/>
      <c r="B23" s="28">
        <v>111</v>
      </c>
      <c r="C23" s="37" t="s">
        <v>13</v>
      </c>
      <c r="D23" s="29">
        <v>231000</v>
      </c>
      <c r="E23" s="49">
        <v>231000</v>
      </c>
    </row>
    <row r="24" spans="1:5" s="12" customFormat="1" ht="17.25" customHeight="1" x14ac:dyDescent="0.25">
      <c r="A24" s="27"/>
      <c r="B24" s="28">
        <v>113</v>
      </c>
      <c r="C24" s="37" t="s">
        <v>14</v>
      </c>
      <c r="D24" s="29">
        <v>1677356.4</v>
      </c>
      <c r="E24" s="49">
        <v>1605248.9</v>
      </c>
    </row>
    <row r="25" spans="1:5" s="14" customFormat="1" ht="42.75" customHeight="1" x14ac:dyDescent="0.25">
      <c r="A25" s="30" t="s">
        <v>81</v>
      </c>
      <c r="B25" s="31">
        <v>300</v>
      </c>
      <c r="C25" s="32" t="s">
        <v>71</v>
      </c>
      <c r="D25" s="33">
        <f t="shared" ref="D25:E25" si="1">D26+D27+D28</f>
        <v>482159.8</v>
      </c>
      <c r="E25" s="50">
        <f t="shared" si="1"/>
        <v>494372.2</v>
      </c>
    </row>
    <row r="26" spans="1:5" s="13" customFormat="1" ht="15.75" x14ac:dyDescent="0.25">
      <c r="A26" s="27"/>
      <c r="B26" s="28">
        <v>309</v>
      </c>
      <c r="C26" s="37" t="s">
        <v>80</v>
      </c>
      <c r="D26" s="29">
        <v>31482</v>
      </c>
      <c r="E26" s="49">
        <v>29731</v>
      </c>
    </row>
    <row r="27" spans="1:5" s="12" customFormat="1" ht="63" x14ac:dyDescent="0.25">
      <c r="A27" s="27"/>
      <c r="B27" s="28">
        <v>310</v>
      </c>
      <c r="C27" s="37" t="s">
        <v>79</v>
      </c>
      <c r="D27" s="29">
        <v>438044</v>
      </c>
      <c r="E27" s="49">
        <v>451979</v>
      </c>
    </row>
    <row r="28" spans="1:5" s="12" customFormat="1" ht="47.25" x14ac:dyDescent="0.25">
      <c r="A28" s="27"/>
      <c r="B28" s="28">
        <v>314</v>
      </c>
      <c r="C28" s="37" t="s">
        <v>35</v>
      </c>
      <c r="D28" s="29">
        <v>12633.8</v>
      </c>
      <c r="E28" s="49">
        <v>12662.2</v>
      </c>
    </row>
    <row r="29" spans="1:5" s="12" customFormat="1" ht="15.75" x14ac:dyDescent="0.25">
      <c r="A29" s="30" t="s">
        <v>39</v>
      </c>
      <c r="B29" s="31">
        <v>400</v>
      </c>
      <c r="C29" s="38" t="s">
        <v>53</v>
      </c>
      <c r="D29" s="33">
        <f t="shared" ref="D29:E29" si="2">D30+D31+D32+D33+D34+D35</f>
        <v>1386272.3</v>
      </c>
      <c r="E29" s="50">
        <f t="shared" si="2"/>
        <v>1419629.2000000002</v>
      </c>
    </row>
    <row r="30" spans="1:5" s="12" customFormat="1" ht="15.75" x14ac:dyDescent="0.25">
      <c r="A30" s="27"/>
      <c r="B30" s="28">
        <v>401</v>
      </c>
      <c r="C30" s="37" t="s">
        <v>36</v>
      </c>
      <c r="D30" s="29">
        <v>34221.4</v>
      </c>
      <c r="E30" s="49">
        <v>34221.4</v>
      </c>
    </row>
    <row r="31" spans="1:5" s="12" customFormat="1" ht="15.75" x14ac:dyDescent="0.25">
      <c r="A31" s="27"/>
      <c r="B31" s="28">
        <v>405</v>
      </c>
      <c r="C31" s="37" t="s">
        <v>15</v>
      </c>
      <c r="D31" s="29">
        <v>18287.5</v>
      </c>
      <c r="E31" s="49">
        <v>18287.5</v>
      </c>
    </row>
    <row r="32" spans="1:5" s="12" customFormat="1" ht="15.75" x14ac:dyDescent="0.25">
      <c r="A32" s="27"/>
      <c r="B32" s="28">
        <v>408</v>
      </c>
      <c r="C32" s="37" t="s">
        <v>66</v>
      </c>
      <c r="D32" s="29">
        <v>75732.800000000003</v>
      </c>
      <c r="E32" s="49">
        <v>75458</v>
      </c>
    </row>
    <row r="33" spans="1:5" s="12" customFormat="1" ht="15.75" x14ac:dyDescent="0.25">
      <c r="A33" s="27"/>
      <c r="B33" s="28">
        <v>409</v>
      </c>
      <c r="C33" s="37" t="s">
        <v>34</v>
      </c>
      <c r="D33" s="29">
        <v>560284.80000000005</v>
      </c>
      <c r="E33" s="49">
        <v>589989.6</v>
      </c>
    </row>
    <row r="34" spans="1:5" s="12" customFormat="1" ht="15.75" x14ac:dyDescent="0.25">
      <c r="A34" s="27"/>
      <c r="B34" s="28">
        <v>410</v>
      </c>
      <c r="C34" s="37" t="s">
        <v>29</v>
      </c>
      <c r="D34" s="29">
        <v>174237.8</v>
      </c>
      <c r="E34" s="49">
        <v>174237.8</v>
      </c>
    </row>
    <row r="35" spans="1:5" s="12" customFormat="1" ht="31.5" x14ac:dyDescent="0.25">
      <c r="A35" s="27"/>
      <c r="B35" s="28">
        <v>412</v>
      </c>
      <c r="C35" s="37" t="s">
        <v>16</v>
      </c>
      <c r="D35" s="29">
        <v>523508</v>
      </c>
      <c r="E35" s="49">
        <v>527434.9</v>
      </c>
    </row>
    <row r="36" spans="1:5" s="12" customFormat="1" ht="30.75" customHeight="1" x14ac:dyDescent="0.25">
      <c r="A36" s="30" t="s">
        <v>40</v>
      </c>
      <c r="B36" s="31">
        <v>500</v>
      </c>
      <c r="C36" s="38" t="s">
        <v>54</v>
      </c>
      <c r="D36" s="33">
        <f t="shared" ref="D36:E36" si="3">D37+D38+D39+D40</f>
        <v>2785245.4</v>
      </c>
      <c r="E36" s="50">
        <f t="shared" si="3"/>
        <v>3190311.7</v>
      </c>
    </row>
    <row r="37" spans="1:5" s="12" customFormat="1" ht="15.75" x14ac:dyDescent="0.25">
      <c r="A37" s="27"/>
      <c r="B37" s="28">
        <v>501</v>
      </c>
      <c r="C37" s="37" t="s">
        <v>6</v>
      </c>
      <c r="D37" s="29">
        <v>174698.7</v>
      </c>
      <c r="E37" s="49">
        <v>408299.1</v>
      </c>
    </row>
    <row r="38" spans="1:5" s="12" customFormat="1" ht="15.75" x14ac:dyDescent="0.25">
      <c r="A38" s="27"/>
      <c r="B38" s="28">
        <v>502</v>
      </c>
      <c r="C38" s="37" t="s">
        <v>4</v>
      </c>
      <c r="D38" s="29">
        <v>435</v>
      </c>
      <c r="E38" s="49">
        <v>435</v>
      </c>
    </row>
    <row r="39" spans="1:5" s="12" customFormat="1" ht="15.75" x14ac:dyDescent="0.25">
      <c r="A39" s="27"/>
      <c r="B39" s="28">
        <v>503</v>
      </c>
      <c r="C39" s="37" t="s">
        <v>17</v>
      </c>
      <c r="D39" s="29">
        <v>2342883.9</v>
      </c>
      <c r="E39" s="49">
        <v>2514348.9</v>
      </c>
    </row>
    <row r="40" spans="1:5" s="12" customFormat="1" ht="31.5" customHeight="1" x14ac:dyDescent="0.25">
      <c r="A40" s="27"/>
      <c r="B40" s="28">
        <v>505</v>
      </c>
      <c r="C40" s="37" t="s">
        <v>5</v>
      </c>
      <c r="D40" s="29">
        <v>267227.8</v>
      </c>
      <c r="E40" s="49">
        <v>267228.7</v>
      </c>
    </row>
    <row r="41" spans="1:5" s="12" customFormat="1" ht="15.75" x14ac:dyDescent="0.25">
      <c r="A41" s="30" t="s">
        <v>41</v>
      </c>
      <c r="B41" s="31">
        <v>600</v>
      </c>
      <c r="C41" s="38" t="s">
        <v>55</v>
      </c>
      <c r="D41" s="33">
        <f t="shared" ref="D41:E41" si="4">D42+D43</f>
        <v>7620.7</v>
      </c>
      <c r="E41" s="50">
        <f t="shared" si="4"/>
        <v>7632.8</v>
      </c>
    </row>
    <row r="42" spans="1:5" s="12" customFormat="1" ht="31.5" x14ac:dyDescent="0.25">
      <c r="A42" s="27"/>
      <c r="B42" s="28">
        <v>603</v>
      </c>
      <c r="C42" s="37" t="s">
        <v>18</v>
      </c>
      <c r="D42" s="29">
        <v>1360</v>
      </c>
      <c r="E42" s="49">
        <v>1360</v>
      </c>
    </row>
    <row r="43" spans="1:5" s="12" customFormat="1" ht="31.5" x14ac:dyDescent="0.25">
      <c r="A43" s="27"/>
      <c r="B43" s="40" t="s">
        <v>62</v>
      </c>
      <c r="C43" s="37" t="s">
        <v>63</v>
      </c>
      <c r="D43" s="29">
        <v>6260.7</v>
      </c>
      <c r="E43" s="49">
        <v>6272.8</v>
      </c>
    </row>
    <row r="44" spans="1:5" s="12" customFormat="1" ht="15.75" customHeight="1" x14ac:dyDescent="0.25">
      <c r="A44" s="30" t="s">
        <v>42</v>
      </c>
      <c r="B44" s="31">
        <v>700</v>
      </c>
      <c r="C44" s="38" t="s">
        <v>56</v>
      </c>
      <c r="D44" s="33">
        <f t="shared" ref="D44:E44" si="5">D45+D46+D47+D49+D50+D48</f>
        <v>16864285.900000002</v>
      </c>
      <c r="E44" s="50">
        <f t="shared" si="5"/>
        <v>16182301.299999999</v>
      </c>
    </row>
    <row r="45" spans="1:5" s="12" customFormat="1" ht="15.75" x14ac:dyDescent="0.25">
      <c r="A45" s="27"/>
      <c r="B45" s="28">
        <v>701</v>
      </c>
      <c r="C45" s="37" t="s">
        <v>0</v>
      </c>
      <c r="D45" s="29">
        <v>6089532.4000000004</v>
      </c>
      <c r="E45" s="49">
        <v>6244654.5999999996</v>
      </c>
    </row>
    <row r="46" spans="1:5" s="12" customFormat="1" ht="15.75" x14ac:dyDescent="0.25">
      <c r="A46" s="27"/>
      <c r="B46" s="28">
        <v>702</v>
      </c>
      <c r="C46" s="37" t="s">
        <v>1</v>
      </c>
      <c r="D46" s="29">
        <v>8067989.2999999998</v>
      </c>
      <c r="E46" s="49">
        <v>7180288.5</v>
      </c>
    </row>
    <row r="47" spans="1:5" s="12" customFormat="1" ht="15.75" x14ac:dyDescent="0.25">
      <c r="A47" s="27"/>
      <c r="B47" s="28">
        <v>703</v>
      </c>
      <c r="C47" s="37" t="s">
        <v>50</v>
      </c>
      <c r="D47" s="29">
        <v>1841767.8</v>
      </c>
      <c r="E47" s="49">
        <v>1893777.1</v>
      </c>
    </row>
    <row r="48" spans="1:5" s="12" customFormat="1" ht="31.5" x14ac:dyDescent="0.25">
      <c r="A48" s="27"/>
      <c r="B48" s="28">
        <v>705</v>
      </c>
      <c r="C48" s="37" t="s">
        <v>65</v>
      </c>
      <c r="D48" s="29">
        <v>137.1</v>
      </c>
      <c r="E48" s="49">
        <v>137.1</v>
      </c>
    </row>
    <row r="49" spans="1:5" s="12" customFormat="1" ht="15.75" x14ac:dyDescent="0.25">
      <c r="A49" s="27"/>
      <c r="B49" s="28">
        <v>707</v>
      </c>
      <c r="C49" s="37" t="s">
        <v>51</v>
      </c>
      <c r="D49" s="29">
        <v>190100.5</v>
      </c>
      <c r="E49" s="49">
        <v>188206.7</v>
      </c>
    </row>
    <row r="50" spans="1:5" s="12" customFormat="1" ht="15.75" x14ac:dyDescent="0.25">
      <c r="A50" s="27"/>
      <c r="B50" s="28">
        <v>709</v>
      </c>
      <c r="C50" s="37" t="s">
        <v>19</v>
      </c>
      <c r="D50" s="29">
        <v>674758.8</v>
      </c>
      <c r="E50" s="49">
        <v>675237.3</v>
      </c>
    </row>
    <row r="51" spans="1:5" s="12" customFormat="1" ht="15.75" x14ac:dyDescent="0.25">
      <c r="A51" s="30" t="s">
        <v>43</v>
      </c>
      <c r="B51" s="31">
        <v>800</v>
      </c>
      <c r="C51" s="38" t="s">
        <v>57</v>
      </c>
      <c r="D51" s="33">
        <f t="shared" ref="D51:E51" si="6">D52+D53</f>
        <v>1196327.9000000001</v>
      </c>
      <c r="E51" s="50">
        <f t="shared" si="6"/>
        <v>1167497.6000000001</v>
      </c>
    </row>
    <row r="52" spans="1:5" s="12" customFormat="1" ht="15.75" x14ac:dyDescent="0.25">
      <c r="A52" s="27"/>
      <c r="B52" s="28">
        <v>801</v>
      </c>
      <c r="C52" s="37" t="s">
        <v>7</v>
      </c>
      <c r="D52" s="29">
        <v>1124834.3</v>
      </c>
      <c r="E52" s="49">
        <v>1095983.6000000001</v>
      </c>
    </row>
    <row r="53" spans="1:5" s="12" customFormat="1" ht="31.5" x14ac:dyDescent="0.25">
      <c r="A53" s="27"/>
      <c r="B53" s="28">
        <v>804</v>
      </c>
      <c r="C53" s="37" t="s">
        <v>30</v>
      </c>
      <c r="D53" s="29">
        <v>71493.600000000006</v>
      </c>
      <c r="E53" s="49">
        <v>71514</v>
      </c>
    </row>
    <row r="54" spans="1:5" s="13" customFormat="1" ht="15.75" x14ac:dyDescent="0.25">
      <c r="A54" s="30" t="s">
        <v>44</v>
      </c>
      <c r="B54" s="31">
        <v>900</v>
      </c>
      <c r="C54" s="38" t="s">
        <v>72</v>
      </c>
      <c r="D54" s="33">
        <f t="shared" ref="D54:E54" si="7">D55</f>
        <v>81000</v>
      </c>
      <c r="E54" s="50">
        <f t="shared" si="7"/>
        <v>17000</v>
      </c>
    </row>
    <row r="55" spans="1:5" s="12" customFormat="1" ht="15.75" x14ac:dyDescent="0.25">
      <c r="A55" s="27"/>
      <c r="B55" s="28">
        <v>902</v>
      </c>
      <c r="C55" s="37" t="s">
        <v>73</v>
      </c>
      <c r="D55" s="29">
        <v>81000</v>
      </c>
      <c r="E55" s="49">
        <v>17000</v>
      </c>
    </row>
    <row r="56" spans="1:5" s="12" customFormat="1" ht="15.75" x14ac:dyDescent="0.25">
      <c r="A56" s="30" t="s">
        <v>45</v>
      </c>
      <c r="B56" s="31">
        <v>1000</v>
      </c>
      <c r="C56" s="38" t="s">
        <v>58</v>
      </c>
      <c r="D56" s="33">
        <f t="shared" ref="D56:E56" si="8">D57+D58+D59+D60</f>
        <v>1326451.0999999999</v>
      </c>
      <c r="E56" s="50">
        <f t="shared" si="8"/>
        <v>1323649.2</v>
      </c>
    </row>
    <row r="57" spans="1:5" s="12" customFormat="1" ht="15.75" x14ac:dyDescent="0.25">
      <c r="A57" s="27"/>
      <c r="B57" s="28">
        <v>1001</v>
      </c>
      <c r="C57" s="37" t="s">
        <v>22</v>
      </c>
      <c r="D57" s="29">
        <v>90984.6</v>
      </c>
      <c r="E57" s="49">
        <v>90984.6</v>
      </c>
    </row>
    <row r="58" spans="1:5" s="12" customFormat="1" ht="15.75" x14ac:dyDescent="0.25">
      <c r="A58" s="27"/>
      <c r="B58" s="28">
        <v>1003</v>
      </c>
      <c r="C58" s="37" t="s">
        <v>8</v>
      </c>
      <c r="D58" s="29">
        <v>396999</v>
      </c>
      <c r="E58" s="49">
        <v>393555.5</v>
      </c>
    </row>
    <row r="59" spans="1:5" s="12" customFormat="1" ht="15.75" x14ac:dyDescent="0.25">
      <c r="A59" s="27"/>
      <c r="B59" s="28">
        <v>1004</v>
      </c>
      <c r="C59" s="37" t="s">
        <v>25</v>
      </c>
      <c r="D59" s="29">
        <v>688508.3</v>
      </c>
      <c r="E59" s="49">
        <v>689103.1</v>
      </c>
    </row>
    <row r="60" spans="1:5" s="12" customFormat="1" ht="31.5" x14ac:dyDescent="0.25">
      <c r="A60" s="27"/>
      <c r="B60" s="28">
        <v>1006</v>
      </c>
      <c r="C60" s="37" t="s">
        <v>33</v>
      </c>
      <c r="D60" s="29">
        <v>149959.20000000001</v>
      </c>
      <c r="E60" s="49">
        <v>150006</v>
      </c>
    </row>
    <row r="61" spans="1:5" s="12" customFormat="1" ht="15.75" x14ac:dyDescent="0.25">
      <c r="A61" s="30" t="s">
        <v>46</v>
      </c>
      <c r="B61" s="31">
        <v>1100</v>
      </c>
      <c r="C61" s="38" t="s">
        <v>59</v>
      </c>
      <c r="D61" s="33">
        <f t="shared" ref="D61:E61" si="9">D62+D63+D64</f>
        <v>706121</v>
      </c>
      <c r="E61" s="50">
        <f t="shared" si="9"/>
        <v>703748.1</v>
      </c>
    </row>
    <row r="62" spans="1:5" s="12" customFormat="1" ht="15.75" x14ac:dyDescent="0.25">
      <c r="A62" s="27"/>
      <c r="B62" s="28">
        <v>1101</v>
      </c>
      <c r="C62" s="37" t="s">
        <v>52</v>
      </c>
      <c r="D62" s="29">
        <v>641400.80000000005</v>
      </c>
      <c r="E62" s="49">
        <v>641586.5</v>
      </c>
    </row>
    <row r="63" spans="1:5" s="12" customFormat="1" ht="15.75" x14ac:dyDescent="0.25">
      <c r="A63" s="27"/>
      <c r="B63" s="28">
        <v>1102</v>
      </c>
      <c r="C63" s="37" t="s">
        <v>31</v>
      </c>
      <c r="D63" s="29">
        <v>37205.1</v>
      </c>
      <c r="E63" s="49">
        <v>34646.5</v>
      </c>
    </row>
    <row r="64" spans="1:5" s="12" customFormat="1" ht="31.5" x14ac:dyDescent="0.25">
      <c r="A64" s="27"/>
      <c r="B64" s="28">
        <v>1105</v>
      </c>
      <c r="C64" s="37" t="s">
        <v>32</v>
      </c>
      <c r="D64" s="29">
        <v>27515.1</v>
      </c>
      <c r="E64" s="49">
        <v>27515.1</v>
      </c>
    </row>
    <row r="65" spans="1:5" s="12" customFormat="1" ht="18" customHeight="1" x14ac:dyDescent="0.25">
      <c r="A65" s="30" t="s">
        <v>47</v>
      </c>
      <c r="B65" s="31">
        <v>1200</v>
      </c>
      <c r="C65" s="38" t="s">
        <v>60</v>
      </c>
      <c r="D65" s="33">
        <f t="shared" ref="D65:E65" si="10">D66+D67</f>
        <v>100957.9</v>
      </c>
      <c r="E65" s="50">
        <f t="shared" si="10"/>
        <v>100957.9</v>
      </c>
    </row>
    <row r="66" spans="1:5" s="12" customFormat="1" ht="15.75" x14ac:dyDescent="0.25">
      <c r="A66" s="27"/>
      <c r="B66" s="28">
        <v>1201</v>
      </c>
      <c r="C66" s="37" t="s">
        <v>20</v>
      </c>
      <c r="D66" s="29">
        <v>60422.9</v>
      </c>
      <c r="E66" s="49">
        <v>60422.9</v>
      </c>
    </row>
    <row r="67" spans="1:5" s="12" customFormat="1" ht="15.75" x14ac:dyDescent="0.25">
      <c r="A67" s="27"/>
      <c r="B67" s="28">
        <v>1202</v>
      </c>
      <c r="C67" s="37" t="s">
        <v>21</v>
      </c>
      <c r="D67" s="29">
        <v>40535</v>
      </c>
      <c r="E67" s="49">
        <v>40535</v>
      </c>
    </row>
    <row r="68" spans="1:5" s="12" customFormat="1" ht="32.25" customHeight="1" x14ac:dyDescent="0.25">
      <c r="A68" s="30" t="s">
        <v>48</v>
      </c>
      <c r="B68" s="31">
        <v>1300</v>
      </c>
      <c r="C68" s="38" t="s">
        <v>75</v>
      </c>
      <c r="D68" s="33">
        <f t="shared" ref="D68:E68" si="11">D69</f>
        <v>813814.2</v>
      </c>
      <c r="E68" s="50">
        <f t="shared" si="11"/>
        <v>838800</v>
      </c>
    </row>
    <row r="69" spans="1:5" s="12" customFormat="1" ht="31.5" x14ac:dyDescent="0.25">
      <c r="A69" s="27"/>
      <c r="B69" s="28">
        <v>1301</v>
      </c>
      <c r="C69" s="37" t="s">
        <v>74</v>
      </c>
      <c r="D69" s="29">
        <v>813814.2</v>
      </c>
      <c r="E69" s="49">
        <v>838800</v>
      </c>
    </row>
    <row r="70" spans="1:5" s="12" customFormat="1" ht="19.5" customHeight="1" x14ac:dyDescent="0.25">
      <c r="A70" s="30" t="s">
        <v>49</v>
      </c>
      <c r="B70" s="31">
        <v>9900</v>
      </c>
      <c r="C70" s="38" t="s">
        <v>61</v>
      </c>
      <c r="D70" s="33">
        <f t="shared" ref="D70:E70" si="12">D71</f>
        <v>460000</v>
      </c>
      <c r="E70" s="50">
        <f t="shared" si="12"/>
        <v>950000</v>
      </c>
    </row>
    <row r="71" spans="1:5" s="12" customFormat="1" ht="15.75" x14ac:dyDescent="0.25">
      <c r="A71" s="27"/>
      <c r="B71" s="28">
        <v>9900</v>
      </c>
      <c r="C71" s="37" t="s">
        <v>37</v>
      </c>
      <c r="D71" s="29">
        <v>460000</v>
      </c>
      <c r="E71" s="49">
        <v>950000</v>
      </c>
    </row>
    <row r="72" spans="1:5" x14ac:dyDescent="0.3">
      <c r="A72" s="34"/>
      <c r="B72" s="35"/>
      <c r="C72" s="39" t="s">
        <v>23</v>
      </c>
      <c r="D72" s="36">
        <f>D16+D25+D29+D36+D41+D44+D51+D54+D56+D61+D65+D68+D70</f>
        <v>29558416.399999999</v>
      </c>
      <c r="E72" s="51">
        <f>E16+E25+E29+E36+E41+E44+E51+E54+E56+E61+E65+E68+E70</f>
        <v>29667415.900000002</v>
      </c>
    </row>
    <row r="73" spans="1:5" x14ac:dyDescent="0.3">
      <c r="A73" s="4"/>
      <c r="B73" s="4"/>
      <c r="D73" s="18"/>
      <c r="E73" s="18"/>
    </row>
    <row r="74" spans="1:5" x14ac:dyDescent="0.3">
      <c r="A74" s="4"/>
      <c r="B74" s="4"/>
      <c r="D74" s="18"/>
      <c r="E74" s="18"/>
    </row>
    <row r="75" spans="1:5" ht="26.25" x14ac:dyDescent="0.4">
      <c r="A75" s="4"/>
      <c r="B75" s="4"/>
      <c r="D75" s="43"/>
      <c r="E75" s="19"/>
    </row>
    <row r="76" spans="1:5" x14ac:dyDescent="0.3">
      <c r="A76" s="4"/>
      <c r="B76" s="4"/>
      <c r="D76" s="18"/>
      <c r="E76" s="18"/>
    </row>
    <row r="77" spans="1:5" ht="20.25" x14ac:dyDescent="0.3">
      <c r="A77" s="4"/>
      <c r="B77" s="4"/>
      <c r="D77" s="18"/>
      <c r="E77" s="20"/>
    </row>
    <row r="78" spans="1:5" x14ac:dyDescent="0.3">
      <c r="A78" s="4"/>
      <c r="B78" s="4"/>
      <c r="D78" s="18"/>
      <c r="E78" s="18"/>
    </row>
    <row r="79" spans="1:5" x14ac:dyDescent="0.3">
      <c r="A79" s="4"/>
      <c r="B79" s="4"/>
      <c r="D79" s="18"/>
      <c r="E79" s="18"/>
    </row>
    <row r="80" spans="1:5" x14ac:dyDescent="0.3">
      <c r="A80" s="4"/>
      <c r="B80" s="4"/>
      <c r="D80" s="18"/>
      <c r="E80" s="18"/>
    </row>
    <row r="81" spans="1:5" x14ac:dyDescent="0.3">
      <c r="A81" s="4"/>
      <c r="B81" s="4"/>
      <c r="D81" s="18"/>
      <c r="E81" s="18"/>
    </row>
    <row r="82" spans="1:5" x14ac:dyDescent="0.3">
      <c r="A82" s="4"/>
      <c r="B82" s="4"/>
      <c r="D82" s="18"/>
      <c r="E82" s="18"/>
    </row>
    <row r="83" spans="1:5" x14ac:dyDescent="0.3">
      <c r="A83" s="4"/>
      <c r="B83" s="4"/>
      <c r="D83" s="18"/>
      <c r="E83" s="18"/>
    </row>
    <row r="84" spans="1:5" x14ac:dyDescent="0.3">
      <c r="A84" s="4"/>
      <c r="B84" s="4"/>
      <c r="D84" s="18"/>
      <c r="E84" s="18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6"/>
      <c r="B99" s="4"/>
      <c r="D99" s="18"/>
      <c r="E99" s="18"/>
    </row>
    <row r="100" spans="1:5" x14ac:dyDescent="0.3">
      <c r="A100" s="6"/>
      <c r="B100" s="4"/>
      <c r="D100" s="18"/>
      <c r="E100" s="18"/>
    </row>
    <row r="101" spans="1:5" x14ac:dyDescent="0.3">
      <c r="A101" s="6"/>
      <c r="B101" s="4"/>
      <c r="D101" s="18"/>
      <c r="E101" s="18"/>
    </row>
    <row r="102" spans="1:5" x14ac:dyDescent="0.3">
      <c r="A102" s="6"/>
      <c r="B102" s="4"/>
      <c r="D102" s="18"/>
      <c r="E102" s="18"/>
    </row>
    <row r="103" spans="1:5" x14ac:dyDescent="0.3">
      <c r="A103" s="6"/>
      <c r="B103" s="4"/>
      <c r="D103" s="18"/>
      <c r="E103" s="18"/>
    </row>
    <row r="104" spans="1:5" x14ac:dyDescent="0.3">
      <c r="A104" s="6"/>
      <c r="B104" s="4"/>
      <c r="D104" s="18"/>
      <c r="E104" s="18"/>
    </row>
    <row r="105" spans="1:5" x14ac:dyDescent="0.3">
      <c r="A105" s="6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5"/>
      <c r="E128" s="5"/>
    </row>
    <row r="129" spans="1:5" x14ac:dyDescent="0.3">
      <c r="A129" s="6"/>
      <c r="B129" s="4"/>
      <c r="D129" s="5"/>
      <c r="E129" s="5"/>
    </row>
    <row r="130" spans="1:5" x14ac:dyDescent="0.3">
      <c r="A130" s="6"/>
      <c r="B130" s="4"/>
      <c r="D130" s="5"/>
      <c r="E130" s="5"/>
    </row>
    <row r="131" spans="1:5" x14ac:dyDescent="0.3">
      <c r="D131" s="5"/>
      <c r="E131" s="5"/>
    </row>
    <row r="132" spans="1:5" x14ac:dyDescent="0.3">
      <c r="D132" s="5"/>
      <c r="E132" s="5"/>
    </row>
    <row r="133" spans="1:5" x14ac:dyDescent="0.3">
      <c r="D133" s="5"/>
      <c r="E133" s="5"/>
    </row>
    <row r="134" spans="1:5" x14ac:dyDescent="0.3">
      <c r="D134" s="5"/>
      <c r="E134" s="5"/>
    </row>
    <row r="135" spans="1:5" x14ac:dyDescent="0.3">
      <c r="D135" s="5"/>
      <c r="E135" s="5"/>
    </row>
    <row r="136" spans="1:5" x14ac:dyDescent="0.3"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A144"/>
      <c r="C144"/>
      <c r="D144" s="5"/>
      <c r="E144" s="5"/>
    </row>
    <row r="145" spans="1:5" x14ac:dyDescent="0.3">
      <c r="A145"/>
      <c r="C145"/>
      <c r="D145" s="5"/>
      <c r="E145" s="5"/>
    </row>
    <row r="146" spans="1:5" x14ac:dyDescent="0.3">
      <c r="A146"/>
      <c r="C146"/>
      <c r="D146" s="5"/>
      <c r="E146" s="5"/>
    </row>
    <row r="147" spans="1:5" x14ac:dyDescent="0.3">
      <c r="A147"/>
      <c r="C147"/>
      <c r="D147" s="5"/>
      <c r="E147" s="5"/>
    </row>
    <row r="148" spans="1:5" x14ac:dyDescent="0.3">
      <c r="A148"/>
      <c r="C148"/>
      <c r="D148" s="5"/>
      <c r="E148" s="5"/>
    </row>
    <row r="149" spans="1:5" x14ac:dyDescent="0.3">
      <c r="A149"/>
      <c r="C149"/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</sheetData>
  <mergeCells count="6">
    <mergeCell ref="A8:E8"/>
    <mergeCell ref="A13:A14"/>
    <mergeCell ref="B13:B14"/>
    <mergeCell ref="C13:C14"/>
    <mergeCell ref="D13:E13"/>
    <mergeCell ref="A9:E9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9</vt:lpstr>
      <vt:lpstr>'Приложение 9'!Заголовки_для_печати</vt:lpstr>
      <vt:lpstr>'Приложение 9'!Область_печати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2020-12-17T12:28:05Z</cp:lastPrinted>
  <dcterms:created xsi:type="dcterms:W3CDTF">2004-10-20T05:45:23Z</dcterms:created>
  <dcterms:modified xsi:type="dcterms:W3CDTF">2020-12-22T05:53:48Z</dcterms:modified>
</cp:coreProperties>
</file>