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2" sheetId="1" r:id="rId1"/>
  </sheets>
  <definedNames>
    <definedName name="_xlnm.Print_Area" localSheetId="0">'2012'!$A$1:$F$104</definedName>
  </definedNames>
  <calcPr fullCalcOnLoad="1"/>
</workbook>
</file>

<file path=xl/sharedStrings.xml><?xml version="1.0" encoding="utf-8"?>
<sst xmlns="http://schemas.openxmlformats.org/spreadsheetml/2006/main" count="285" uniqueCount="198">
  <si>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</si>
  <si>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</si>
  <si>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</si>
  <si>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</si>
  <si>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</si>
  <si>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</si>
  <si>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</si>
  <si>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</si>
  <si>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</si>
  <si>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</si>
  <si>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</si>
  <si>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</si>
  <si>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</si>
  <si>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</si>
  <si>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</si>
  <si>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</si>
  <si>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</si>
  <si>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</si>
  <si>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</si>
  <si>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</si>
  <si>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</si>
  <si>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</si>
  <si>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</si>
  <si>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</si>
  <si>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</si>
  <si>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</si>
  <si>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</si>
  <si>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</si>
  <si>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</si>
  <si>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1.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</si>
  <si>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</si>
  <si>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</si>
  <si>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</si>
  <si>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</si>
  <si>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</si>
  <si>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</si>
  <si>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</si>
  <si>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</si>
  <si>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</si>
  <si>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</si>
  <si>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</si>
  <si>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</si>
  <si>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</si>
  <si>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</si>
  <si>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</si>
  <si>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</si>
  <si>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</si>
  <si>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</si>
  <si>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</si>
  <si>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</si>
  <si>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</si>
  <si>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</si>
  <si>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</si>
  <si>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</si>
  <si>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</si>
  <si>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</si>
  <si>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</si>
  <si>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</si>
  <si>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</si>
  <si>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</si>
  <si>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</si>
  <si>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</si>
  <si>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</si>
  <si>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</si>
  <si>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</si>
  <si>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</si>
  <si>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</si>
  <si>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</si>
  <si>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</si>
  <si>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</si>
  <si>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реализации мероприятий по повышению финансовой устойчивости малых форм хозяйствования на селе</t>
  </si>
  <si>
    <t>Субвенции бюджетам городских округов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</si>
  <si>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 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</si>
  <si>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</si>
  <si>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</si>
  <si>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0105</t>
  </si>
  <si>
    <t>0100</t>
  </si>
  <si>
    <t>0400</t>
  </si>
  <si>
    <t>0500</t>
  </si>
  <si>
    <t>0700</t>
  </si>
  <si>
    <t>0900</t>
  </si>
  <si>
    <t>1000</t>
  </si>
  <si>
    <t>Всего: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</si>
  <si>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</si>
  <si>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</si>
  <si>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</si>
  <si>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</si>
  <si>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</si>
  <si>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</si>
  <si>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</si>
  <si>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</si>
  <si>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</si>
  <si>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ЗДРАВООХРАНЕНИЕ</t>
  </si>
  <si>
    <t>Социальная политика</t>
  </si>
  <si>
    <t>Охрана семьи и детства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</si>
  <si>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</si>
  <si>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</si>
  <si>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</si>
  <si>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Молодёжная политика и оздоровление детей</t>
  </si>
  <si>
    <t xml:space="preserve"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и детей из приёмных семей (в том числе кровных детей), а также организация подвоза детей к месту отдыха и обратно </t>
  </si>
  <si>
    <t>2.27.</t>
  </si>
  <si>
    <t>2.28.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</si>
  <si>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"Модернизация здравоохранения Краснодарского края на 2011-2012 годы"</t>
  </si>
  <si>
    <t>2.29.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</si>
  <si>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стандартов медицинской помощи, повышению доступности амбулаторной помощи в рамках реализации региональной программы "Модернизация здравоохранения Краснодарского края на 2011-2012 годы"</t>
  </si>
  <si>
    <t>2.30.</t>
  </si>
  <si>
    <t>0901</t>
  </si>
  <si>
    <t>0909</t>
  </si>
  <si>
    <t>Стационарная медицинская помощь</t>
  </si>
  <si>
    <t>Другие вопросы в области здравоохранения</t>
  </si>
  <si>
    <t>»</t>
  </si>
  <si>
    <t>Всего расходов за счёт средств, передаваемых из краевого бюджета в 2012 году</t>
  </si>
  <si>
    <t>2.31.</t>
  </si>
  <si>
    <t>4.</t>
  </si>
  <si>
    <t>Расходы за счёт иных межбюджетных трансфертов - всего,</t>
  </si>
  <si>
    <t>3.</t>
  </si>
  <si>
    <t>Расходы за счёт субсидий бюджетам муниципальных образований (межбюджетных субсидий) - всего,</t>
  </si>
  <si>
    <t xml:space="preserve">Субсидии на реализацию мероприятий долгосрочной краевой целевой программы "Развитие образования в Краснодарском крае" на 2010-2015 годы </t>
  </si>
  <si>
    <t>3.1.</t>
  </si>
  <si>
    <t>3.2.</t>
  </si>
  <si>
    <t>3.3.</t>
  </si>
  <si>
    <t>4.1.</t>
  </si>
  <si>
    <t>0701</t>
  </si>
  <si>
    <t>1101</t>
  </si>
  <si>
    <t>1100</t>
  </si>
  <si>
    <t>Физическая культура и спорт</t>
  </si>
  <si>
    <t>Физическая культура</t>
  </si>
  <si>
    <t>Дошкольное образование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</si>
  <si>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</si>
  <si>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>РАСХОДЫ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</si>
  <si>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перенёсших пересадки органов и тканей, получающих иммунодепрессанты, - всего,</t>
  </si>
  <si>
    <t>4.2.</t>
  </si>
  <si>
    <t>0801</t>
  </si>
  <si>
    <t>Культура</t>
  </si>
  <si>
    <t xml:space="preserve">3.4. </t>
  </si>
  <si>
    <t>0800</t>
  </si>
  <si>
    <t>Культура, кинематография</t>
  </si>
  <si>
    <t>3.5.</t>
  </si>
  <si>
    <t>3.6.</t>
  </si>
  <si>
    <t>3.7.</t>
  </si>
  <si>
    <t xml:space="preserve">Субсидии на реализацию мероприятий ведомственной целевой программы «О подготовке градостроительной и землеустроительной документации на территории Краснодарского края» на 2012-2014 годы </t>
  </si>
  <si>
    <t xml:space="preserve">Субсидии на реализацию мероприятий долгосрочной краевой целевой программы «Повышение устойчивости объектов здравоохранения и образования в сейсмических районах Краснодарского края» на 2010-2013 годы </t>
  </si>
  <si>
    <t xml:space="preserve">4.3. </t>
  </si>
  <si>
    <t>Иные межбюджетные трансферты на реализацию ведомственной целевой программы «Содействие субъектам физической культуры и спорта и развитие массового спорта на Кубани на 2012-2014 годы»</t>
  </si>
  <si>
    <t>0412</t>
  </si>
  <si>
    <t xml:space="preserve">Общее образование </t>
  </si>
  <si>
    <t xml:space="preserve">3.8. </t>
  </si>
  <si>
    <t>0503</t>
  </si>
  <si>
    <t>Благоустройство</t>
  </si>
  <si>
    <t xml:space="preserve">Субсидии на реализацию краевой целевой программы «Краснодару - столичный облик» на 2008-2011 годы </t>
  </si>
  <si>
    <t>Субсидии на дополнительную помощь местным бюджетам для решения социально значимых вопросов - всего,</t>
  </si>
  <si>
    <t xml:space="preserve">3.9. </t>
  </si>
  <si>
    <t>3.10.</t>
  </si>
  <si>
    <t>Субсидии на реализацию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годов"</t>
  </si>
  <si>
    <t>Другие вопросы в области национальной экономики</t>
  </si>
  <si>
    <t>Всего</t>
  </si>
  <si>
    <t>в том числе за счёт остатков средств краевого бюджета</t>
  </si>
  <si>
    <t>№ п/п</t>
  </si>
  <si>
    <t xml:space="preserve">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</si>
  <si>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</si>
  <si>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Краснодара</t>
  </si>
  <si>
    <t xml:space="preserve">                                                                                               «ПРИЛОЖЕНИЕ № 20</t>
  </si>
  <si>
    <t xml:space="preserve">                                                                                               Краснодара</t>
  </si>
  <si>
    <t xml:space="preserve">                                                                                               от  30.11.2011 № 20 п.1</t>
  </si>
  <si>
    <t>Субсидии на реализацию мероприятий долгосрочной краевой целевой программы "Безопасность образовательных учреждений в Краснодарском крае на 2012-2014 годы"</t>
  </si>
  <si>
    <t xml:space="preserve">Субсидии на реализацию мероприятий ведомственной целевой программы реализации государственной молодёжной политики в Краснодарском крае «Молодёжь Кубани» на 2011-2013 годы </t>
  </si>
  <si>
    <t xml:space="preserve"> за счёт средств, передаваемых из краевого бюджета в 2012 году в соответствии с Законом Краснодарского края «О краевом бюджете на 2012 год и на плановый период                                                      2013 и 2014 годов»</t>
  </si>
  <si>
    <t xml:space="preserve">Иные межбюджетные трансферты реализацию мероприятий долгосрочной краевой целевой программы  "Кадровое обеспечение сферы культуры и искусства Краснодарского края" на 2011-2013 годы - всего,  </t>
  </si>
  <si>
    <t>Субвенции на осуществление отдельных государственных полномочий по обеспечению жилыми помещениями граждан, уволенных с военной службы (службы), приравненных к ним лиц и членов их семей</t>
  </si>
  <si>
    <t>3.11.</t>
  </si>
  <si>
    <t>Субсидии на реализацию краевой целевой программы «Дети Кубани» на 2009 - 2013 годы</t>
  </si>
  <si>
    <t>3.12.</t>
  </si>
  <si>
    <t>3.13.</t>
  </si>
  <si>
    <t>3.14.</t>
  </si>
  <si>
    <t>Субсидии на реализацию долгосрочной краевой целевой программы «Жилище» на 2011-2015 годы</t>
  </si>
  <si>
    <t>2.32.</t>
  </si>
  <si>
    <t>1102</t>
  </si>
  <si>
    <t>0502</t>
  </si>
  <si>
    <t>Массовый спорт</t>
  </si>
  <si>
    <t>Коммунальное хозяйство</t>
  </si>
  <si>
    <t xml:space="preserve">                                                                                              ПРИЛОЖЕНИЕ № 14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</si>
  <si>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укреплению материально-технической базы медицинских учреждений в рамках реализации региональной программы "Модернизация здравоохранения Краснодар-ского края на 2011-2012 годы"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</si>
  <si>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года, реализуемой в рамках краевых целевых программ "Об улучшении демографической ситуации в Краснодарском крае" на 2008-2010 годы, "Об улучшении демографической ситуации в Краснодарском крае" на 2011-2015 годы (в соответствии с рекомендациями федерального органа государственной власти, осуществляющего функции по выработке государственной политики и нормативно-правовому регулированию в сфере здравоохранения, социального развития, труда и защиты прав потребителей)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</si>
  <si>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</si>
  <si>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t xml:space="preserve">Субсидии на реализацию мероприятий долгосрочной краевой целевой программы "Развитие системы дошкольного образования в Краснодарском крае"                                         на 2010-2015 годы </t>
  </si>
  <si>
    <r>
      <t>Субсидии на реализацию краевой ведомственной целевой программы «Содействие субъектам физической культуры и спорта и развитие массового спорта на Кубани                   на 2012-2014 годы»</t>
    </r>
    <r>
      <rPr>
        <sz val="13"/>
        <color indexed="8"/>
        <rFont val="Times New Roman"/>
        <family val="1"/>
      </rPr>
      <t xml:space="preserve"> </t>
    </r>
  </si>
  <si>
    <t xml:space="preserve">Субсидии на реализацию долгосрочной краевой целевой программы «Развитие систем наружного освещения населённых пунктов Краснодарского края                                                             на 2012-2014 годы» </t>
  </si>
  <si>
    <t xml:space="preserve">   </t>
  </si>
  <si>
    <t xml:space="preserve">Иные межбюджетные трансферты на реализацию мероприятий долгосрочной краевой целевой программы "Развитие образования в Краснодарском крае"                                                            на 2010-2015 годы </t>
  </si>
  <si>
    <t>3.15.</t>
  </si>
  <si>
    <t>3.15.1.</t>
  </si>
  <si>
    <t>3.15.2.</t>
  </si>
  <si>
    <t>Средств краевого бюджета</t>
  </si>
  <si>
    <t>3.15.3.</t>
  </si>
  <si>
    <t>Дополнительное финансовое обеспечение мероприятий по пререселению граждан из аварийного жилищного фонда</t>
  </si>
  <si>
    <t xml:space="preserve">Субсидии на обеспечение мероприятий по переселению граждан из аварийного жилищного фонда, финансовое обеспечение которых осуществляется за счёт: </t>
  </si>
  <si>
    <t>Средств государственной коропорации - Фонда содействия реформированию жилищно-коммунального хозяйства</t>
  </si>
  <si>
    <r>
      <t xml:space="preserve">                                                                                              от </t>
    </r>
    <r>
      <rPr>
        <u val="single"/>
        <sz val="15"/>
        <color indexed="8"/>
        <rFont val="Times New Roman Cyr"/>
        <family val="0"/>
      </rPr>
      <t>19.04.2012</t>
    </r>
    <r>
      <rPr>
        <sz val="15"/>
        <color indexed="8"/>
        <rFont val="Times New Roman Cyr"/>
        <family val="1"/>
      </rPr>
      <t xml:space="preserve"> № </t>
    </r>
    <r>
      <rPr>
        <u val="single"/>
        <sz val="15"/>
        <color indexed="8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</si>
</sst>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2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color indexed="8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5"/>
      <color indexed="8"/>
      <name val="Times New Roman Cyr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u val="single"/>
      <sz val="15"/>
      <color indexed="8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168" fontId="15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168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4" xfId="0" applyNumberFormat="1" applyFont="1" applyFill="1" applyBorder="1" applyAlignment="1">
      <alignment vertical="top"/>
    </xf>
    <xf numFmtId="168" fontId="2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justify"/>
    </xf>
    <xf numFmtId="0" fontId="11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justify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justify" wrapText="1"/>
    </xf>
    <xf numFmtId="49" fontId="9" fillId="0" borderId="2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168" fontId="24" fillId="0" borderId="1" xfId="0" applyNumberFormat="1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justify"/>
    </xf>
    <xf numFmtId="49" fontId="2" fillId="0" borderId="1" xfId="0" applyNumberFormat="1" applyFont="1" applyFill="1" applyBorder="1" applyAlignment="1">
      <alignment horizontal="justify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173" fontId="18" fillId="0" borderId="1" xfId="18" applyNumberFormat="1" applyFont="1" applyFill="1" applyBorder="1" applyAlignment="1" applyProtection="1">
      <alignment horizontal="left" wrapText="1"/>
      <protection hidden="1"/>
    </xf>
    <xf numFmtId="173" fontId="17" fillId="0" borderId="1" xfId="18" applyNumberFormat="1" applyFont="1" applyFill="1" applyBorder="1" applyAlignment="1" applyProtection="1">
      <alignment horizontal="left" wrapText="1"/>
      <protection hidden="1"/>
    </xf>
    <xf numFmtId="173" fontId="17" fillId="0" borderId="1" xfId="18" applyNumberFormat="1" applyFont="1" applyFill="1" applyBorder="1" applyAlignment="1" applyProtection="1">
      <alignment horizontal="left" wrapText="1"/>
      <protection hidden="1"/>
    </xf>
    <xf numFmtId="0" fontId="17" fillId="0" borderId="1" xfId="0" applyFont="1" applyFill="1" applyBorder="1" applyAlignment="1">
      <alignment horizontal="left" wrapText="1"/>
    </xf>
    <xf numFmtId="173" fontId="18" fillId="0" borderId="1" xfId="18" applyNumberFormat="1" applyFont="1" applyFill="1" applyBorder="1" applyAlignment="1" applyProtection="1">
      <alignment horizontal="left" wrapText="1"/>
      <protection hidden="1"/>
    </xf>
    <xf numFmtId="0" fontId="16" fillId="0" borderId="4" xfId="0" applyFont="1" applyFill="1" applyBorder="1" applyAlignment="1">
      <alignment horizontal="left" wrapText="1"/>
    </xf>
    <xf numFmtId="0" fontId="9" fillId="0" borderId="7" xfId="0" applyNumberFormat="1" applyFont="1" applyFill="1" applyBorder="1" applyAlignment="1">
      <alignment horizontal="center" wrapText="1"/>
    </xf>
    <xf numFmtId="172" fontId="8" fillId="0" borderId="6" xfId="0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172" fontId="9" fillId="0" borderId="9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wrapText="1"/>
    </xf>
    <xf numFmtId="168" fontId="15" fillId="0" borderId="1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justify" vertical="top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9" fillId="0" borderId="3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justify" wrapText="1"/>
    </xf>
    <xf numFmtId="172" fontId="8" fillId="0" borderId="4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justify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9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/>
    </xf>
    <xf numFmtId="0" fontId="9" fillId="0" borderId="7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vertical="top"/>
    </xf>
    <xf numFmtId="0" fontId="26" fillId="0" borderId="7" xfId="0" applyFont="1" applyFill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view="pageBreakPreview" zoomScale="75" zoomScaleNormal="85" zoomScaleSheetLayoutView="75" workbookViewId="0" topLeftCell="A16">
      <selection activeCell="N8" sqref="N8"/>
    </sheetView>
  </sheetViews>
  <sheetFormatPr defaultColWidth="9.00390625" defaultRowHeight="12.75" outlineLevelRow="1" outlineLevelCol="1"/>
  <cols>
    <col min="1" max="1" width="7.125" style="1" customWidth="1"/>
    <col min="2" max="2" width="6.25390625" style="2" customWidth="1" outlineLevel="1"/>
    <col min="3" max="3" width="60.25390625" style="6" customWidth="1"/>
    <col min="4" max="4" width="14.125" style="3" customWidth="1"/>
    <col min="5" max="5" width="13.375" style="3" customWidth="1"/>
    <col min="6" max="6" width="3.125" style="4" customWidth="1"/>
    <col min="7" max="16384" width="9.125" style="4" customWidth="1"/>
  </cols>
  <sheetData>
    <row r="1" spans="1:5" s="26" customFormat="1" ht="19.5" outlineLevel="1">
      <c r="A1" s="22"/>
      <c r="B1" s="23"/>
      <c r="C1" s="24" t="s">
        <v>180</v>
      </c>
      <c r="D1" s="25"/>
      <c r="E1" s="25"/>
    </row>
    <row r="2" spans="1:5" s="26" customFormat="1" ht="19.5" outlineLevel="1">
      <c r="A2" s="22"/>
      <c r="B2" s="23"/>
      <c r="C2" s="24" t="s">
        <v>159</v>
      </c>
      <c r="D2" s="25"/>
      <c r="E2" s="25"/>
    </row>
    <row r="3" spans="1:5" s="26" customFormat="1" ht="19.5" outlineLevel="1">
      <c r="A3" s="22"/>
      <c r="B3" s="23"/>
      <c r="C3" s="24" t="s">
        <v>160</v>
      </c>
      <c r="D3" s="25"/>
      <c r="E3" s="25"/>
    </row>
    <row r="4" spans="1:5" s="26" customFormat="1" ht="19.5" outlineLevel="1">
      <c r="A4" s="22"/>
      <c r="B4" s="23"/>
      <c r="C4" s="27" t="s">
        <v>197</v>
      </c>
      <c r="D4" s="25"/>
      <c r="E4" s="25"/>
    </row>
    <row r="5" spans="1:5" s="26" customFormat="1" ht="19.5" outlineLevel="1">
      <c r="A5" s="22"/>
      <c r="B5" s="23"/>
      <c r="C5" s="80"/>
      <c r="D5" s="28"/>
      <c r="E5" s="28"/>
    </row>
    <row r="6" spans="1:5" s="26" customFormat="1" ht="19.5" outlineLevel="1">
      <c r="A6" s="22"/>
      <c r="B6" s="23"/>
      <c r="C6" s="24" t="s">
        <v>161</v>
      </c>
      <c r="D6" s="25"/>
      <c r="E6" s="25"/>
    </row>
    <row r="7" spans="1:5" s="26" customFormat="1" ht="19.5" outlineLevel="1">
      <c r="A7" s="22"/>
      <c r="B7" s="23"/>
      <c r="C7" s="24" t="s">
        <v>158</v>
      </c>
      <c r="D7" s="25"/>
      <c r="E7" s="25"/>
    </row>
    <row r="8" spans="1:5" s="26" customFormat="1" ht="19.5" outlineLevel="1">
      <c r="A8" s="22"/>
      <c r="B8" s="23"/>
      <c r="C8" s="24" t="s">
        <v>162</v>
      </c>
      <c r="D8" s="25"/>
      <c r="E8" s="25"/>
    </row>
    <row r="9" spans="1:5" s="26" customFormat="1" ht="19.5" outlineLevel="1">
      <c r="A9" s="22"/>
      <c r="B9" s="23"/>
      <c r="C9" s="27" t="s">
        <v>163</v>
      </c>
      <c r="D9" s="25"/>
      <c r="E9" s="25"/>
    </row>
    <row r="10" spans="3:5" ht="18.75" outlineLevel="1">
      <c r="C10" s="5"/>
      <c r="D10" s="13"/>
      <c r="E10" s="13"/>
    </row>
    <row r="11" spans="3:5" ht="18.75" outlineLevel="1">
      <c r="C11" s="5"/>
      <c r="D11" s="13"/>
      <c r="E11" s="13"/>
    </row>
    <row r="12" spans="3:5" ht="18.75" outlineLevel="1">
      <c r="C12" s="5"/>
      <c r="D12" s="13"/>
      <c r="E12" s="13"/>
    </row>
    <row r="13" spans="1:5" ht="18.75">
      <c r="A13" s="102" t="s">
        <v>129</v>
      </c>
      <c r="B13" s="103"/>
      <c r="C13" s="103"/>
      <c r="D13" s="103"/>
      <c r="E13" s="103"/>
    </row>
    <row r="14" spans="1:5" ht="53.25" customHeight="1" outlineLevel="1">
      <c r="A14" s="104" t="s">
        <v>166</v>
      </c>
      <c r="B14" s="105"/>
      <c r="C14" s="105"/>
      <c r="D14" s="103"/>
      <c r="E14" s="103"/>
    </row>
    <row r="15" spans="1:5" ht="18.75" outlineLevel="1">
      <c r="A15" s="20"/>
      <c r="B15" s="21"/>
      <c r="C15" s="21"/>
      <c r="D15" s="97"/>
      <c r="E15" s="97"/>
    </row>
    <row r="16" spans="1:5" ht="18.75" outlineLevel="1">
      <c r="A16" s="20"/>
      <c r="B16" s="21"/>
      <c r="C16" s="21"/>
      <c r="D16" s="21"/>
      <c r="E16" s="21"/>
    </row>
    <row r="17" spans="1:5" ht="16.5">
      <c r="A17" s="106" t="s">
        <v>157</v>
      </c>
      <c r="B17" s="108" t="s">
        <v>18</v>
      </c>
      <c r="C17" s="108" t="s">
        <v>4</v>
      </c>
      <c r="D17" s="100" t="s">
        <v>19</v>
      </c>
      <c r="E17" s="101"/>
    </row>
    <row r="18" spans="1:5" ht="99">
      <c r="A18" s="107"/>
      <c r="B18" s="109"/>
      <c r="C18" s="110"/>
      <c r="D18" s="99" t="s">
        <v>155</v>
      </c>
      <c r="E18" s="72" t="s">
        <v>156</v>
      </c>
    </row>
    <row r="19" spans="1:5" ht="33">
      <c r="A19" s="37" t="s">
        <v>29</v>
      </c>
      <c r="B19" s="38"/>
      <c r="C19" s="39" t="s">
        <v>30</v>
      </c>
      <c r="D19" s="73">
        <f>D21</f>
        <v>73298.8</v>
      </c>
      <c r="E19" s="74">
        <f>E21</f>
        <v>0</v>
      </c>
    </row>
    <row r="20" spans="1:5" ht="16.5">
      <c r="A20" s="40"/>
      <c r="B20" s="41"/>
      <c r="C20" s="42" t="s">
        <v>0</v>
      </c>
      <c r="D20" s="75">
        <v>0</v>
      </c>
      <c r="E20" s="76">
        <v>0</v>
      </c>
    </row>
    <row r="21" spans="1:5" ht="33">
      <c r="A21" s="46"/>
      <c r="B21" s="41" t="s">
        <v>22</v>
      </c>
      <c r="C21" s="42" t="s">
        <v>28</v>
      </c>
      <c r="D21" s="75">
        <v>73298.8</v>
      </c>
      <c r="E21" s="76">
        <v>0</v>
      </c>
    </row>
    <row r="22" spans="1:5" ht="33">
      <c r="A22" s="43" t="s">
        <v>42</v>
      </c>
      <c r="B22" s="44"/>
      <c r="C22" s="45" t="s">
        <v>31</v>
      </c>
      <c r="D22" s="77">
        <f>D24+D25+D26+D27+D29+D33+D34+D35+D36+D37+D41+D42+D43+D44+D45+D49+D50+D51+D52+D53+D54+D55+D56+D28+D57+D58+D59+D60+D61+D62+D68+D69</f>
        <v>3725822.8999999994</v>
      </c>
      <c r="E22" s="78">
        <f>E24+E25+E26+E27+E29+E33+E34+E35+E36+E37+E41+E42+E43+E44+E45+E49+E50+E51+E52+E53+E54+E55+E56+E28+E57+E58+E59+E60+E61+E62+E68+E69</f>
        <v>2899.4999999999995</v>
      </c>
    </row>
    <row r="23" spans="1:5" ht="16.5">
      <c r="A23" s="46"/>
      <c r="B23" s="41"/>
      <c r="C23" s="42" t="s">
        <v>0</v>
      </c>
      <c r="D23" s="75">
        <v>0</v>
      </c>
      <c r="E23" s="76">
        <v>0</v>
      </c>
    </row>
    <row r="24" spans="1:5" ht="66">
      <c r="A24" s="46" t="s">
        <v>43</v>
      </c>
      <c r="B24" s="32" t="s">
        <v>5</v>
      </c>
      <c r="C24" s="42" t="s">
        <v>2</v>
      </c>
      <c r="D24" s="75">
        <v>10697.9</v>
      </c>
      <c r="E24" s="76">
        <v>0</v>
      </c>
    </row>
    <row r="25" spans="1:5" ht="50.25" customHeight="1">
      <c r="A25" s="46" t="s">
        <v>44</v>
      </c>
      <c r="B25" s="32" t="s">
        <v>5</v>
      </c>
      <c r="C25" s="42" t="s">
        <v>32</v>
      </c>
      <c r="D25" s="75">
        <v>147</v>
      </c>
      <c r="E25" s="76">
        <v>0</v>
      </c>
    </row>
    <row r="26" spans="1:5" ht="66">
      <c r="A26" s="46" t="s">
        <v>45</v>
      </c>
      <c r="B26" s="32" t="s">
        <v>24</v>
      </c>
      <c r="C26" s="42" t="s">
        <v>3</v>
      </c>
      <c r="D26" s="75">
        <v>32685.7</v>
      </c>
      <c r="E26" s="76">
        <v>0</v>
      </c>
    </row>
    <row r="27" spans="1:5" ht="48" customHeight="1">
      <c r="A27" s="46" t="s">
        <v>46</v>
      </c>
      <c r="B27" s="32" t="s">
        <v>5</v>
      </c>
      <c r="C27" s="42" t="s">
        <v>20</v>
      </c>
      <c r="D27" s="75">
        <v>4725.2</v>
      </c>
      <c r="E27" s="76">
        <v>0</v>
      </c>
    </row>
    <row r="28" spans="1:5" ht="84.75" customHeight="1">
      <c r="A28" s="46" t="s">
        <v>47</v>
      </c>
      <c r="B28" s="32" t="s">
        <v>24</v>
      </c>
      <c r="C28" s="47" t="s">
        <v>73</v>
      </c>
      <c r="D28" s="75">
        <v>39</v>
      </c>
      <c r="E28" s="76">
        <v>0</v>
      </c>
    </row>
    <row r="29" spans="1:5" ht="150" customHeight="1">
      <c r="A29" s="46" t="s">
        <v>48</v>
      </c>
      <c r="B29" s="32"/>
      <c r="C29" s="48" t="s">
        <v>26</v>
      </c>
      <c r="D29" s="75">
        <f>D31+D32</f>
        <v>1761084.6</v>
      </c>
      <c r="E29" s="76">
        <f>E31+E32</f>
        <v>2307.6</v>
      </c>
    </row>
    <row r="30" spans="1:5" ht="16.5">
      <c r="A30" s="46"/>
      <c r="B30" s="32"/>
      <c r="C30" s="42" t="s">
        <v>0</v>
      </c>
      <c r="D30" s="75"/>
      <c r="E30" s="76"/>
    </row>
    <row r="31" spans="1:5" ht="16.5">
      <c r="A31" s="46"/>
      <c r="B31" s="32" t="s">
        <v>6</v>
      </c>
      <c r="C31" s="42" t="s">
        <v>8</v>
      </c>
      <c r="D31" s="75">
        <v>1741558.6</v>
      </c>
      <c r="E31" s="76">
        <v>2307.6</v>
      </c>
    </row>
    <row r="32" spans="1:5" ht="16.5">
      <c r="A32" s="46"/>
      <c r="B32" s="32" t="s">
        <v>7</v>
      </c>
      <c r="C32" s="42" t="s">
        <v>9</v>
      </c>
      <c r="D32" s="75">
        <v>19526</v>
      </c>
      <c r="E32" s="76">
        <v>0</v>
      </c>
    </row>
    <row r="33" spans="1:5" ht="114" customHeight="1">
      <c r="A33" s="46" t="s">
        <v>49</v>
      </c>
      <c r="B33" s="32" t="s">
        <v>10</v>
      </c>
      <c r="C33" s="42" t="s">
        <v>33</v>
      </c>
      <c r="D33" s="75">
        <v>3648</v>
      </c>
      <c r="E33" s="76">
        <v>0</v>
      </c>
    </row>
    <row r="34" spans="1:5" ht="149.25" customHeight="1">
      <c r="A34" s="46" t="s">
        <v>50</v>
      </c>
      <c r="B34" s="32" t="s">
        <v>11</v>
      </c>
      <c r="C34" s="42" t="s">
        <v>34</v>
      </c>
      <c r="D34" s="75">
        <v>1923.5</v>
      </c>
      <c r="E34" s="76">
        <v>0</v>
      </c>
    </row>
    <row r="35" spans="1:5" ht="114.75" customHeight="1">
      <c r="A35" s="46" t="s">
        <v>51</v>
      </c>
      <c r="B35" s="32" t="s">
        <v>11</v>
      </c>
      <c r="C35" s="48" t="s">
        <v>35</v>
      </c>
      <c r="D35" s="75">
        <v>66821.8</v>
      </c>
      <c r="E35" s="76">
        <v>119.7</v>
      </c>
    </row>
    <row r="36" spans="1:5" ht="66">
      <c r="A36" s="46" t="s">
        <v>52</v>
      </c>
      <c r="B36" s="32" t="s">
        <v>10</v>
      </c>
      <c r="C36" s="42" t="s">
        <v>36</v>
      </c>
      <c r="D36" s="75">
        <v>3608</v>
      </c>
      <c r="E36" s="76">
        <v>0</v>
      </c>
    </row>
    <row r="37" spans="1:5" ht="114.75" customHeight="1">
      <c r="A37" s="46" t="s">
        <v>53</v>
      </c>
      <c r="B37" s="32"/>
      <c r="C37" s="42" t="s">
        <v>130</v>
      </c>
      <c r="D37" s="75">
        <f>D39+D40</f>
        <v>71574.7</v>
      </c>
      <c r="E37" s="76">
        <f>E39+E40</f>
        <v>1.7</v>
      </c>
    </row>
    <row r="38" spans="1:5" ht="16.5">
      <c r="A38" s="46"/>
      <c r="B38" s="32"/>
      <c r="C38" s="42" t="s">
        <v>0</v>
      </c>
      <c r="D38" s="75"/>
      <c r="E38" s="76"/>
    </row>
    <row r="39" spans="1:6" ht="16.5">
      <c r="A39" s="46"/>
      <c r="B39" s="32" t="s">
        <v>12</v>
      </c>
      <c r="C39" s="42" t="s">
        <v>17</v>
      </c>
      <c r="D39" s="75">
        <v>70524.7</v>
      </c>
      <c r="E39" s="76">
        <v>1.7</v>
      </c>
      <c r="F39" s="29"/>
    </row>
    <row r="40" spans="1:6" ht="16.5">
      <c r="A40" s="46"/>
      <c r="B40" s="32" t="s">
        <v>107</v>
      </c>
      <c r="C40" s="42" t="s">
        <v>109</v>
      </c>
      <c r="D40" s="75">
        <v>1050</v>
      </c>
      <c r="E40" s="76">
        <v>0</v>
      </c>
      <c r="F40" s="29"/>
    </row>
    <row r="41" spans="1:5" ht="151.5" customHeight="1">
      <c r="A41" s="46" t="s">
        <v>54</v>
      </c>
      <c r="B41" s="32" t="s">
        <v>10</v>
      </c>
      <c r="C41" s="42" t="s">
        <v>1</v>
      </c>
      <c r="D41" s="75">
        <v>16408</v>
      </c>
      <c r="E41" s="76">
        <v>0</v>
      </c>
    </row>
    <row r="42" spans="1:5" ht="48.75" customHeight="1">
      <c r="A42" s="46" t="s">
        <v>55</v>
      </c>
      <c r="B42" s="32" t="s">
        <v>6</v>
      </c>
      <c r="C42" s="42" t="s">
        <v>27</v>
      </c>
      <c r="D42" s="75">
        <v>45682.9</v>
      </c>
      <c r="E42" s="76">
        <v>0</v>
      </c>
    </row>
    <row r="43" spans="1:5" ht="97.5" customHeight="1">
      <c r="A43" s="46" t="s">
        <v>56</v>
      </c>
      <c r="B43" s="32" t="s">
        <v>11</v>
      </c>
      <c r="C43" s="42" t="s">
        <v>74</v>
      </c>
      <c r="D43" s="75">
        <v>87365.5</v>
      </c>
      <c r="E43" s="76">
        <v>0</v>
      </c>
    </row>
    <row r="44" spans="1:5" ht="71.25" customHeight="1">
      <c r="A44" s="46" t="s">
        <v>57</v>
      </c>
      <c r="B44" s="32" t="s">
        <v>11</v>
      </c>
      <c r="C44" s="42" t="s">
        <v>69</v>
      </c>
      <c r="D44" s="75">
        <v>27105.8</v>
      </c>
      <c r="E44" s="76">
        <v>0</v>
      </c>
    </row>
    <row r="45" spans="1:5" ht="84" customHeight="1">
      <c r="A45" s="46" t="s">
        <v>58</v>
      </c>
      <c r="B45" s="32"/>
      <c r="C45" s="42" t="s">
        <v>25</v>
      </c>
      <c r="D45" s="75">
        <f>D47+D48</f>
        <v>52970.7</v>
      </c>
      <c r="E45" s="76">
        <f>E47+E48</f>
        <v>0</v>
      </c>
    </row>
    <row r="46" spans="1:5" ht="16.5">
      <c r="A46" s="46"/>
      <c r="B46" s="32"/>
      <c r="C46" s="42" t="s">
        <v>0</v>
      </c>
      <c r="D46" s="75"/>
      <c r="E46" s="76"/>
    </row>
    <row r="47" spans="1:5" ht="16.5">
      <c r="A47" s="46"/>
      <c r="B47" s="32" t="s">
        <v>12</v>
      </c>
      <c r="C47" s="42" t="s">
        <v>17</v>
      </c>
      <c r="D47" s="75">
        <v>193.6</v>
      </c>
      <c r="E47" s="76">
        <v>0</v>
      </c>
    </row>
    <row r="48" spans="1:5" ht="16.5">
      <c r="A48" s="46"/>
      <c r="B48" s="32" t="s">
        <v>13</v>
      </c>
      <c r="C48" s="42" t="s">
        <v>16</v>
      </c>
      <c r="D48" s="75">
        <v>52777.1</v>
      </c>
      <c r="E48" s="76">
        <v>0</v>
      </c>
    </row>
    <row r="49" spans="1:5" ht="201.75" customHeight="1">
      <c r="A49" s="46" t="s">
        <v>59</v>
      </c>
      <c r="B49" s="32" t="s">
        <v>12</v>
      </c>
      <c r="C49" s="42" t="s">
        <v>37</v>
      </c>
      <c r="D49" s="75">
        <v>1791.9</v>
      </c>
      <c r="E49" s="76">
        <v>0</v>
      </c>
    </row>
    <row r="50" spans="1:5" ht="117" customHeight="1">
      <c r="A50" s="46" t="s">
        <v>60</v>
      </c>
      <c r="B50" s="32" t="s">
        <v>14</v>
      </c>
      <c r="C50" s="48" t="s">
        <v>99</v>
      </c>
      <c r="D50" s="75">
        <v>39.8</v>
      </c>
      <c r="E50" s="76">
        <v>0</v>
      </c>
    </row>
    <row r="51" spans="1:5" ht="165.75" customHeight="1">
      <c r="A51" s="46" t="s">
        <v>61</v>
      </c>
      <c r="B51" s="32" t="s">
        <v>23</v>
      </c>
      <c r="C51" s="42" t="s">
        <v>38</v>
      </c>
      <c r="D51" s="75">
        <v>65315.3</v>
      </c>
      <c r="E51" s="76">
        <v>0</v>
      </c>
    </row>
    <row r="52" spans="1:5" ht="119.25" customHeight="1">
      <c r="A52" s="46" t="s">
        <v>62</v>
      </c>
      <c r="B52" s="32" t="s">
        <v>15</v>
      </c>
      <c r="C52" s="47" t="s">
        <v>70</v>
      </c>
      <c r="D52" s="75">
        <v>3.2</v>
      </c>
      <c r="E52" s="76">
        <v>0</v>
      </c>
    </row>
    <row r="53" spans="1:5" ht="49.5">
      <c r="A53" s="46" t="s">
        <v>63</v>
      </c>
      <c r="B53" s="32" t="s">
        <v>15</v>
      </c>
      <c r="C53" s="47" t="s">
        <v>21</v>
      </c>
      <c r="D53" s="75">
        <v>453.3</v>
      </c>
      <c r="E53" s="76">
        <v>0</v>
      </c>
    </row>
    <row r="54" spans="1:5" ht="68.25" customHeight="1">
      <c r="A54" s="46" t="s">
        <v>64</v>
      </c>
      <c r="B54" s="32" t="s">
        <v>15</v>
      </c>
      <c r="C54" s="47" t="s">
        <v>39</v>
      </c>
      <c r="D54" s="75">
        <v>976</v>
      </c>
      <c r="E54" s="76">
        <v>0</v>
      </c>
    </row>
    <row r="55" spans="1:5" ht="49.5">
      <c r="A55" s="46" t="s">
        <v>65</v>
      </c>
      <c r="B55" s="32" t="s">
        <v>24</v>
      </c>
      <c r="C55" s="47" t="s">
        <v>40</v>
      </c>
      <c r="D55" s="75">
        <v>454.1</v>
      </c>
      <c r="E55" s="76">
        <v>0</v>
      </c>
    </row>
    <row r="56" spans="1:5" ht="49.5">
      <c r="A56" s="46" t="s">
        <v>66</v>
      </c>
      <c r="B56" s="32" t="s">
        <v>5</v>
      </c>
      <c r="C56" s="47" t="s">
        <v>41</v>
      </c>
      <c r="D56" s="75">
        <v>453</v>
      </c>
      <c r="E56" s="76">
        <v>0</v>
      </c>
    </row>
    <row r="57" spans="1:5" ht="151.5" customHeight="1">
      <c r="A57" s="46" t="s">
        <v>67</v>
      </c>
      <c r="B57" s="32" t="s">
        <v>10</v>
      </c>
      <c r="C57" s="31" t="s">
        <v>72</v>
      </c>
      <c r="D57" s="75">
        <v>5763.8</v>
      </c>
      <c r="E57" s="76">
        <v>150.5</v>
      </c>
    </row>
    <row r="58" spans="1:5" ht="82.5">
      <c r="A58" s="46" t="s">
        <v>68</v>
      </c>
      <c r="B58" s="32" t="s">
        <v>75</v>
      </c>
      <c r="C58" s="35" t="s">
        <v>71</v>
      </c>
      <c r="D58" s="75">
        <v>2928.2</v>
      </c>
      <c r="E58" s="76">
        <v>0</v>
      </c>
    </row>
    <row r="59" spans="1:5" ht="120.75" customHeight="1">
      <c r="A59" s="46" t="s">
        <v>100</v>
      </c>
      <c r="B59" s="32" t="s">
        <v>107</v>
      </c>
      <c r="C59" s="35" t="s">
        <v>181</v>
      </c>
      <c r="D59" s="75">
        <v>520292.3</v>
      </c>
      <c r="E59" s="76">
        <v>0</v>
      </c>
    </row>
    <row r="60" spans="1:5" ht="120" customHeight="1">
      <c r="A60" s="46" t="s">
        <v>101</v>
      </c>
      <c r="B60" s="32" t="s">
        <v>107</v>
      </c>
      <c r="C60" s="35" t="s">
        <v>102</v>
      </c>
      <c r="D60" s="75">
        <v>28657.7</v>
      </c>
      <c r="E60" s="76">
        <v>0</v>
      </c>
    </row>
    <row r="61" spans="1:5" ht="124.5" customHeight="1">
      <c r="A61" s="46" t="s">
        <v>103</v>
      </c>
      <c r="B61" s="32" t="s">
        <v>107</v>
      </c>
      <c r="C61" s="35" t="s">
        <v>104</v>
      </c>
      <c r="D61" s="75">
        <v>1644.9</v>
      </c>
      <c r="E61" s="76">
        <v>0</v>
      </c>
    </row>
    <row r="62" spans="1:5" ht="275.25" customHeight="1">
      <c r="A62" s="46" t="s">
        <v>105</v>
      </c>
      <c r="B62" s="32"/>
      <c r="C62" s="35" t="s">
        <v>183</v>
      </c>
      <c r="D62" s="75">
        <f>SUM(D64:D67)</f>
        <v>909607.1000000001</v>
      </c>
      <c r="E62" s="76">
        <f>SUM(E64:E67)</f>
        <v>0</v>
      </c>
    </row>
    <row r="63" spans="1:5" ht="16.5">
      <c r="A63" s="46"/>
      <c r="B63" s="32"/>
      <c r="C63" s="35" t="s">
        <v>0</v>
      </c>
      <c r="D63" s="75"/>
      <c r="E63" s="76"/>
    </row>
    <row r="64" spans="1:5" ht="16.5">
      <c r="A64" s="46"/>
      <c r="B64" s="32" t="s">
        <v>106</v>
      </c>
      <c r="C64" s="35" t="s">
        <v>108</v>
      </c>
      <c r="D64" s="75">
        <v>85647.8</v>
      </c>
      <c r="E64" s="76">
        <v>0</v>
      </c>
    </row>
    <row r="65" spans="1:5" ht="16.5">
      <c r="A65" s="46"/>
      <c r="B65" s="32" t="s">
        <v>12</v>
      </c>
      <c r="C65" s="35" t="s">
        <v>17</v>
      </c>
      <c r="D65" s="75">
        <v>41147.1</v>
      </c>
      <c r="E65" s="76">
        <v>0</v>
      </c>
    </row>
    <row r="66" spans="1:5" ht="16.5">
      <c r="A66" s="46"/>
      <c r="B66" s="32" t="s">
        <v>13</v>
      </c>
      <c r="C66" s="35" t="s">
        <v>16</v>
      </c>
      <c r="D66" s="75">
        <v>281359.9</v>
      </c>
      <c r="E66" s="76">
        <v>0</v>
      </c>
    </row>
    <row r="67" spans="1:5" ht="16.5">
      <c r="A67" s="46"/>
      <c r="B67" s="32" t="s">
        <v>107</v>
      </c>
      <c r="C67" s="35" t="s">
        <v>109</v>
      </c>
      <c r="D67" s="75">
        <v>501452.3</v>
      </c>
      <c r="E67" s="76">
        <v>0</v>
      </c>
    </row>
    <row r="68" spans="1:5" ht="239.25" customHeight="1">
      <c r="A68" s="49" t="s">
        <v>112</v>
      </c>
      <c r="B68" s="32" t="s">
        <v>10</v>
      </c>
      <c r="C68" s="35" t="s">
        <v>182</v>
      </c>
      <c r="D68" s="75">
        <v>634</v>
      </c>
      <c r="E68" s="76">
        <v>0</v>
      </c>
    </row>
    <row r="69" spans="1:5" ht="68.25" customHeight="1">
      <c r="A69" s="49" t="s">
        <v>175</v>
      </c>
      <c r="B69" s="32" t="s">
        <v>10</v>
      </c>
      <c r="C69" s="35" t="s">
        <v>168</v>
      </c>
      <c r="D69" s="75">
        <v>320</v>
      </c>
      <c r="E69" s="76">
        <v>320</v>
      </c>
    </row>
    <row r="70" spans="1:5" ht="35.25" customHeight="1">
      <c r="A70" s="50" t="s">
        <v>115</v>
      </c>
      <c r="B70" s="51"/>
      <c r="C70" s="52" t="s">
        <v>116</v>
      </c>
      <c r="D70" s="77">
        <f>D72+D73+D74+D75+D76+D77+D78+D79+D84+D85+D86+D87+D88+D89+D90</f>
        <v>548737.2</v>
      </c>
      <c r="E70" s="78">
        <f>E72+E73+E74+E75+E76+E77+E78+E79+E84+E85+E86+E87+E88+E89+E90</f>
        <v>221347.60000000003</v>
      </c>
    </row>
    <row r="71" spans="1:5" ht="16.5">
      <c r="A71" s="50"/>
      <c r="B71" s="51"/>
      <c r="C71" s="36" t="s">
        <v>0</v>
      </c>
      <c r="D71" s="77"/>
      <c r="E71" s="78"/>
    </row>
    <row r="72" spans="1:5" ht="66">
      <c r="A72" s="53" t="s">
        <v>118</v>
      </c>
      <c r="B72" s="32" t="s">
        <v>122</v>
      </c>
      <c r="C72" s="31" t="s">
        <v>184</v>
      </c>
      <c r="D72" s="75">
        <v>34720</v>
      </c>
      <c r="E72" s="76">
        <v>0</v>
      </c>
    </row>
    <row r="73" spans="1:5" ht="49.5">
      <c r="A73" s="53" t="s">
        <v>119</v>
      </c>
      <c r="B73" s="32" t="s">
        <v>123</v>
      </c>
      <c r="C73" s="54" t="s">
        <v>128</v>
      </c>
      <c r="D73" s="75">
        <v>4567</v>
      </c>
      <c r="E73" s="76">
        <v>0</v>
      </c>
    </row>
    <row r="74" spans="1:5" ht="49.5">
      <c r="A74" s="53" t="s">
        <v>120</v>
      </c>
      <c r="B74" s="32" t="s">
        <v>7</v>
      </c>
      <c r="C74" s="54" t="s">
        <v>117</v>
      </c>
      <c r="D74" s="75">
        <v>247572</v>
      </c>
      <c r="E74" s="76">
        <v>828</v>
      </c>
    </row>
    <row r="75" spans="1:5" ht="66">
      <c r="A75" s="53" t="s">
        <v>134</v>
      </c>
      <c r="B75" s="32" t="s">
        <v>7</v>
      </c>
      <c r="C75" s="54" t="s">
        <v>164</v>
      </c>
      <c r="D75" s="75">
        <v>4346</v>
      </c>
      <c r="E75" s="76">
        <v>0</v>
      </c>
    </row>
    <row r="76" spans="1:5" s="30" customFormat="1" ht="66.75" customHeight="1">
      <c r="A76" s="53" t="s">
        <v>137</v>
      </c>
      <c r="B76" s="89" t="s">
        <v>144</v>
      </c>
      <c r="C76" s="90" t="s">
        <v>140</v>
      </c>
      <c r="D76" s="75">
        <v>3006</v>
      </c>
      <c r="E76" s="76">
        <v>0</v>
      </c>
    </row>
    <row r="77" spans="1:5" s="30" customFormat="1" ht="67.5" customHeight="1">
      <c r="A77" s="53" t="s">
        <v>138</v>
      </c>
      <c r="B77" s="89" t="s">
        <v>6</v>
      </c>
      <c r="C77" s="90" t="s">
        <v>141</v>
      </c>
      <c r="D77" s="75">
        <v>11600</v>
      </c>
      <c r="E77" s="76">
        <v>0</v>
      </c>
    </row>
    <row r="78" spans="1:5" s="30" customFormat="1" ht="64.5" customHeight="1">
      <c r="A78" s="53" t="s">
        <v>139</v>
      </c>
      <c r="B78" s="89" t="s">
        <v>14</v>
      </c>
      <c r="C78" s="90" t="s">
        <v>165</v>
      </c>
      <c r="D78" s="75">
        <v>1012.7</v>
      </c>
      <c r="E78" s="76">
        <v>0</v>
      </c>
    </row>
    <row r="79" spans="1:5" s="30" customFormat="1" ht="34.5" customHeight="1">
      <c r="A79" s="53" t="s">
        <v>146</v>
      </c>
      <c r="B79" s="89"/>
      <c r="C79" s="36" t="s">
        <v>150</v>
      </c>
      <c r="D79" s="75">
        <f>D81+D82+D83</f>
        <v>471.29999999999995</v>
      </c>
      <c r="E79" s="76">
        <f>E81+E82+E83</f>
        <v>471.29999999999995</v>
      </c>
    </row>
    <row r="80" spans="1:5" s="30" customFormat="1" ht="16.5">
      <c r="A80" s="53"/>
      <c r="B80" s="89"/>
      <c r="C80" s="36" t="s">
        <v>0</v>
      </c>
      <c r="D80" s="75"/>
      <c r="E80" s="76"/>
    </row>
    <row r="81" spans="1:5" s="30" customFormat="1" ht="16.5">
      <c r="A81" s="53"/>
      <c r="B81" s="32" t="s">
        <v>23</v>
      </c>
      <c r="C81" s="31" t="s">
        <v>90</v>
      </c>
      <c r="D81" s="75">
        <v>204.4</v>
      </c>
      <c r="E81" s="76">
        <v>204.4</v>
      </c>
    </row>
    <row r="82" spans="1:5" s="30" customFormat="1" ht="20.25" customHeight="1">
      <c r="A82" s="53"/>
      <c r="B82" s="33" t="s">
        <v>147</v>
      </c>
      <c r="C82" s="34" t="s">
        <v>148</v>
      </c>
      <c r="D82" s="75">
        <v>256.9</v>
      </c>
      <c r="E82" s="76">
        <v>256.9</v>
      </c>
    </row>
    <row r="83" spans="1:5" s="30" customFormat="1" ht="18" customHeight="1">
      <c r="A83" s="53"/>
      <c r="B83" s="33" t="s">
        <v>6</v>
      </c>
      <c r="C83" s="34" t="s">
        <v>8</v>
      </c>
      <c r="D83" s="75">
        <v>10</v>
      </c>
      <c r="E83" s="76">
        <v>10</v>
      </c>
    </row>
    <row r="84" spans="1:5" s="30" customFormat="1" ht="31.5" customHeight="1">
      <c r="A84" s="53" t="s">
        <v>151</v>
      </c>
      <c r="B84" s="56" t="s">
        <v>122</v>
      </c>
      <c r="C84" s="31" t="s">
        <v>149</v>
      </c>
      <c r="D84" s="75">
        <v>1408.8</v>
      </c>
      <c r="E84" s="76">
        <v>1408.8</v>
      </c>
    </row>
    <row r="85" spans="1:5" s="30" customFormat="1" ht="65.25" customHeight="1">
      <c r="A85" s="53" t="s">
        <v>152</v>
      </c>
      <c r="B85" s="56" t="s">
        <v>23</v>
      </c>
      <c r="C85" s="31" t="s">
        <v>153</v>
      </c>
      <c r="D85" s="75">
        <v>4480</v>
      </c>
      <c r="E85" s="76">
        <v>4480</v>
      </c>
    </row>
    <row r="86" spans="1:5" s="30" customFormat="1" ht="33">
      <c r="A86" s="53" t="s">
        <v>169</v>
      </c>
      <c r="B86" s="56" t="s">
        <v>14</v>
      </c>
      <c r="C86" s="31" t="s">
        <v>170</v>
      </c>
      <c r="D86" s="75">
        <v>18771.7</v>
      </c>
      <c r="E86" s="76">
        <v>0</v>
      </c>
    </row>
    <row r="87" spans="1:5" s="98" customFormat="1" ht="66">
      <c r="A87" s="53" t="s">
        <v>171</v>
      </c>
      <c r="B87" s="56" t="s">
        <v>176</v>
      </c>
      <c r="C87" s="90" t="s">
        <v>185</v>
      </c>
      <c r="D87" s="75">
        <v>122.2</v>
      </c>
      <c r="E87" s="76">
        <v>0</v>
      </c>
    </row>
    <row r="88" spans="1:5" s="98" customFormat="1" ht="66">
      <c r="A88" s="53" t="s">
        <v>172</v>
      </c>
      <c r="B88" s="56" t="s">
        <v>147</v>
      </c>
      <c r="C88" s="54" t="s">
        <v>186</v>
      </c>
      <c r="D88" s="75">
        <v>2500</v>
      </c>
      <c r="E88" s="76">
        <v>0</v>
      </c>
    </row>
    <row r="89" spans="1:5" s="98" customFormat="1" ht="33">
      <c r="A89" s="53" t="s">
        <v>173</v>
      </c>
      <c r="B89" s="56" t="s">
        <v>177</v>
      </c>
      <c r="C89" s="90" t="s">
        <v>174</v>
      </c>
      <c r="D89" s="75">
        <v>10677.6</v>
      </c>
      <c r="E89" s="76">
        <v>10677.6</v>
      </c>
    </row>
    <row r="90" spans="1:5" s="98" customFormat="1" ht="69" customHeight="1">
      <c r="A90" s="53" t="s">
        <v>189</v>
      </c>
      <c r="B90" s="56" t="s">
        <v>23</v>
      </c>
      <c r="C90" s="90" t="s">
        <v>195</v>
      </c>
      <c r="D90" s="75">
        <f>D91+D92+D93</f>
        <v>203481.90000000002</v>
      </c>
      <c r="E90" s="76">
        <f>E91+E92+E93</f>
        <v>203481.90000000002</v>
      </c>
    </row>
    <row r="91" spans="1:5" s="98" customFormat="1" ht="49.5">
      <c r="A91" s="53" t="s">
        <v>190</v>
      </c>
      <c r="B91" s="56"/>
      <c r="C91" s="90" t="s">
        <v>196</v>
      </c>
      <c r="D91" s="75">
        <v>48758.3</v>
      </c>
      <c r="E91" s="76">
        <v>48758.3</v>
      </c>
    </row>
    <row r="92" spans="1:5" s="98" customFormat="1" ht="16.5">
      <c r="A92" s="53" t="s">
        <v>191</v>
      </c>
      <c r="B92" s="56"/>
      <c r="C92" s="90" t="s">
        <v>192</v>
      </c>
      <c r="D92" s="75">
        <v>43445.9</v>
      </c>
      <c r="E92" s="76">
        <v>43445.9</v>
      </c>
    </row>
    <row r="93" spans="1:5" s="98" customFormat="1" ht="49.5">
      <c r="A93" s="53" t="s">
        <v>193</v>
      </c>
      <c r="B93" s="56"/>
      <c r="C93" s="90" t="s">
        <v>194</v>
      </c>
      <c r="D93" s="75">
        <v>111277.7</v>
      </c>
      <c r="E93" s="76">
        <v>111277.7</v>
      </c>
    </row>
    <row r="94" spans="1:5" ht="33">
      <c r="A94" s="50" t="s">
        <v>113</v>
      </c>
      <c r="B94" s="57"/>
      <c r="C94" s="58" t="s">
        <v>114</v>
      </c>
      <c r="D94" s="77">
        <f>D96+D97+D101</f>
        <v>187370.5</v>
      </c>
      <c r="E94" s="78">
        <f>E96+E97+E101</f>
        <v>109.2</v>
      </c>
    </row>
    <row r="95" spans="1:5" ht="16.5">
      <c r="A95" s="50"/>
      <c r="B95" s="57"/>
      <c r="C95" s="36" t="s">
        <v>0</v>
      </c>
      <c r="D95" s="77"/>
      <c r="E95" s="78"/>
    </row>
    <row r="96" spans="1:11" ht="68.25" customHeight="1">
      <c r="A96" s="59" t="s">
        <v>121</v>
      </c>
      <c r="B96" s="56" t="s">
        <v>7</v>
      </c>
      <c r="C96" s="31" t="s">
        <v>188</v>
      </c>
      <c r="D96" s="75">
        <v>162879.7</v>
      </c>
      <c r="E96" s="76">
        <v>109.2</v>
      </c>
      <c r="K96" t="s">
        <v>187</v>
      </c>
    </row>
    <row r="97" spans="1:5" ht="65.25" customHeight="1">
      <c r="A97" s="59" t="s">
        <v>131</v>
      </c>
      <c r="B97" s="56"/>
      <c r="C97" s="34" t="s">
        <v>167</v>
      </c>
      <c r="D97" s="75">
        <f>D99+D100</f>
        <v>24397</v>
      </c>
      <c r="E97" s="76">
        <f>E99+E100</f>
        <v>0</v>
      </c>
    </row>
    <row r="98" spans="1:5" ht="16.5">
      <c r="A98" s="59"/>
      <c r="B98" s="56"/>
      <c r="C98" s="34" t="s">
        <v>0</v>
      </c>
      <c r="D98" s="75"/>
      <c r="E98" s="76"/>
    </row>
    <row r="99" spans="1:5" ht="18" customHeight="1">
      <c r="A99" s="59"/>
      <c r="B99" s="56" t="s">
        <v>7</v>
      </c>
      <c r="C99" s="34" t="s">
        <v>9</v>
      </c>
      <c r="D99" s="75">
        <v>15221.7</v>
      </c>
      <c r="E99" s="76">
        <v>0</v>
      </c>
    </row>
    <row r="100" spans="1:5" ht="18" customHeight="1">
      <c r="A100" s="59"/>
      <c r="B100" s="56" t="s">
        <v>132</v>
      </c>
      <c r="C100" s="34" t="s">
        <v>133</v>
      </c>
      <c r="D100" s="75">
        <v>9175.3</v>
      </c>
      <c r="E100" s="76">
        <v>0</v>
      </c>
    </row>
    <row r="101" spans="1:5" ht="66">
      <c r="A101" s="59" t="s">
        <v>142</v>
      </c>
      <c r="B101" s="56"/>
      <c r="C101" s="90" t="s">
        <v>143</v>
      </c>
      <c r="D101" s="75">
        <f>D102+D103</f>
        <v>93.80000000000001</v>
      </c>
      <c r="E101" s="76">
        <f>E102+E103</f>
        <v>0</v>
      </c>
    </row>
    <row r="102" spans="1:5" ht="17.25" customHeight="1">
      <c r="A102" s="59"/>
      <c r="B102" s="56" t="s">
        <v>6</v>
      </c>
      <c r="C102" s="91" t="s">
        <v>145</v>
      </c>
      <c r="D102" s="75">
        <v>70.4</v>
      </c>
      <c r="E102" s="76">
        <v>0</v>
      </c>
    </row>
    <row r="103" spans="1:5" ht="18" customHeight="1">
      <c r="A103" s="59"/>
      <c r="B103" s="56" t="s">
        <v>123</v>
      </c>
      <c r="C103" s="91" t="s">
        <v>126</v>
      </c>
      <c r="D103" s="75">
        <v>23.4</v>
      </c>
      <c r="E103" s="76">
        <v>0</v>
      </c>
    </row>
    <row r="104" spans="1:6" ht="33.75">
      <c r="A104" s="92"/>
      <c r="B104" s="93"/>
      <c r="C104" s="94" t="s">
        <v>111</v>
      </c>
      <c r="D104" s="95">
        <f>D19+D22+D70+D94</f>
        <v>4535229.399999999</v>
      </c>
      <c r="E104" s="96">
        <f>E19+E22+E70+E94</f>
        <v>224356.30000000005</v>
      </c>
      <c r="F104" s="15" t="s">
        <v>110</v>
      </c>
    </row>
    <row r="105" spans="1:5" s="79" customFormat="1" ht="15.75">
      <c r="A105" s="81"/>
      <c r="B105" s="82"/>
      <c r="C105" s="83"/>
      <c r="D105" s="84"/>
      <c r="E105" s="84"/>
    </row>
    <row r="106" spans="1:5" ht="15.75" hidden="1" outlineLevel="1">
      <c r="A106" s="85"/>
      <c r="B106" s="86"/>
      <c r="C106" s="87" t="s">
        <v>82</v>
      </c>
      <c r="D106" s="88">
        <f>D107+D111+D114+D118+D123+D125+D130+D133+D136</f>
        <v>4535229.399999999</v>
      </c>
      <c r="E106" s="88">
        <f>E107+E111+E114+E118+E123+E125+E130+E133+E136</f>
        <v>224356.30000000005</v>
      </c>
    </row>
    <row r="107" spans="1:5" ht="15.75" hidden="1" outlineLevel="1">
      <c r="A107" s="16"/>
      <c r="B107" s="10" t="s">
        <v>76</v>
      </c>
      <c r="C107" s="60" t="s">
        <v>83</v>
      </c>
      <c r="D107" s="9">
        <f>D108+D109+D110</f>
        <v>52130.100000000006</v>
      </c>
      <c r="E107" s="9">
        <f>E108+E109+E110</f>
        <v>0</v>
      </c>
    </row>
    <row r="108" spans="1:5" ht="39" hidden="1" outlineLevel="1">
      <c r="A108" s="16"/>
      <c r="B108" s="11" t="s">
        <v>5</v>
      </c>
      <c r="C108" s="61" t="s">
        <v>84</v>
      </c>
      <c r="D108" s="12">
        <f>D24+D25+D27+D56</f>
        <v>16023.099999999999</v>
      </c>
      <c r="E108" s="12">
        <f>E24+E25+E27+E56</f>
        <v>0</v>
      </c>
    </row>
    <row r="109" spans="1:5" ht="15.75" hidden="1" outlineLevel="1">
      <c r="A109" s="16"/>
      <c r="B109" s="11" t="s">
        <v>75</v>
      </c>
      <c r="C109" s="62" t="s">
        <v>85</v>
      </c>
      <c r="D109" s="12">
        <f>D58</f>
        <v>2928.2</v>
      </c>
      <c r="E109" s="12">
        <f>E58</f>
        <v>0</v>
      </c>
    </row>
    <row r="110" spans="1:5" ht="15.75" hidden="1" outlineLevel="1">
      <c r="A110" s="16"/>
      <c r="B110" s="11" t="s">
        <v>24</v>
      </c>
      <c r="C110" s="61" t="s">
        <v>86</v>
      </c>
      <c r="D110" s="12">
        <f>D26+D55+D28</f>
        <v>33178.8</v>
      </c>
      <c r="E110" s="12">
        <f>E26+E55+E28</f>
        <v>0</v>
      </c>
    </row>
    <row r="111" spans="1:5" ht="15.75" hidden="1" outlineLevel="1">
      <c r="A111" s="16"/>
      <c r="B111" s="10" t="s">
        <v>77</v>
      </c>
      <c r="C111" s="60" t="s">
        <v>87</v>
      </c>
      <c r="D111" s="9">
        <f>D112+D113</f>
        <v>4438.5</v>
      </c>
      <c r="E111" s="9">
        <f>E112+E113</f>
        <v>0</v>
      </c>
    </row>
    <row r="112" spans="1:5" ht="15.75" hidden="1" outlineLevel="1">
      <c r="A112" s="16"/>
      <c r="B112" s="11" t="s">
        <v>15</v>
      </c>
      <c r="C112" s="63" t="s">
        <v>88</v>
      </c>
      <c r="D112" s="12">
        <f>D52+D53+D54</f>
        <v>1432.5</v>
      </c>
      <c r="E112" s="12">
        <f>E52+E53+E54</f>
        <v>0</v>
      </c>
    </row>
    <row r="113" spans="1:5" ht="15.75" hidden="1" outlineLevel="1">
      <c r="A113" s="16"/>
      <c r="B113" s="55" t="s">
        <v>144</v>
      </c>
      <c r="C113" s="63" t="s">
        <v>154</v>
      </c>
      <c r="D113" s="12">
        <f>D76</f>
        <v>3006</v>
      </c>
      <c r="E113" s="12">
        <f>E76</f>
        <v>0</v>
      </c>
    </row>
    <row r="114" spans="1:5" ht="15.75" hidden="1" outlineLevel="1">
      <c r="A114" s="16"/>
      <c r="B114" s="10" t="s">
        <v>78</v>
      </c>
      <c r="C114" s="64" t="s">
        <v>89</v>
      </c>
      <c r="D114" s="9">
        <f>D115+D116+D117</f>
        <v>286916.10000000003</v>
      </c>
      <c r="E114" s="9">
        <f>E115+E116+E117</f>
        <v>219100.80000000002</v>
      </c>
    </row>
    <row r="115" spans="1:5" ht="15.75" hidden="1" outlineLevel="1">
      <c r="A115" s="16"/>
      <c r="B115" s="11" t="s">
        <v>23</v>
      </c>
      <c r="C115" s="65" t="s">
        <v>90</v>
      </c>
      <c r="D115" s="12">
        <f>D51+D81+D85+D90</f>
        <v>273481.60000000003</v>
      </c>
      <c r="E115" s="12">
        <f>E51+E81+E85+E90</f>
        <v>208166.30000000002</v>
      </c>
    </row>
    <row r="116" spans="1:5" ht="15.75" hidden="1" outlineLevel="1">
      <c r="A116" s="16"/>
      <c r="B116" s="11" t="s">
        <v>177</v>
      </c>
      <c r="C116" s="65" t="s">
        <v>179</v>
      </c>
      <c r="D116" s="12">
        <f>D89</f>
        <v>10677.6</v>
      </c>
      <c r="E116" s="12">
        <f>E89</f>
        <v>10677.6</v>
      </c>
    </row>
    <row r="117" spans="1:5" ht="15.75" hidden="1" outlineLevel="1">
      <c r="A117" s="16"/>
      <c r="B117" s="11" t="s">
        <v>147</v>
      </c>
      <c r="C117" s="65" t="s">
        <v>148</v>
      </c>
      <c r="D117" s="12">
        <f>D82+D88</f>
        <v>2756.9</v>
      </c>
      <c r="E117" s="12">
        <f>E82+E88</f>
        <v>256.9</v>
      </c>
    </row>
    <row r="118" spans="1:5" ht="15.75" hidden="1" outlineLevel="1">
      <c r="A118" s="16"/>
      <c r="B118" s="10" t="s">
        <v>79</v>
      </c>
      <c r="C118" s="66" t="s">
        <v>91</v>
      </c>
      <c r="D118" s="9">
        <f>D119+D120+D121+D122</f>
        <v>2304420.3</v>
      </c>
      <c r="E118" s="9">
        <f>E119+E120+E121+E122</f>
        <v>4663.599999999999</v>
      </c>
    </row>
    <row r="119" spans="1:5" ht="15.75" hidden="1" outlineLevel="1">
      <c r="A119" s="16"/>
      <c r="B119" s="11" t="s">
        <v>122</v>
      </c>
      <c r="C119" s="67" t="s">
        <v>127</v>
      </c>
      <c r="D119" s="12">
        <f>D72+D84</f>
        <v>36128.8</v>
      </c>
      <c r="E119" s="12">
        <f>E72+E84</f>
        <v>1408.8</v>
      </c>
    </row>
    <row r="120" spans="1:5" ht="15.75" hidden="1" outlineLevel="1">
      <c r="A120" s="16"/>
      <c r="B120" s="11" t="s">
        <v>6</v>
      </c>
      <c r="C120" s="68" t="s">
        <v>8</v>
      </c>
      <c r="D120" s="12">
        <f>D31+D42+D77+D83+D102</f>
        <v>1798921.9</v>
      </c>
      <c r="E120" s="12">
        <f>E31+E42+E77+E83+E102</f>
        <v>2317.6</v>
      </c>
    </row>
    <row r="121" spans="1:5" ht="15.75" hidden="1" outlineLevel="1">
      <c r="A121" s="16"/>
      <c r="B121" s="11" t="s">
        <v>14</v>
      </c>
      <c r="C121" s="69" t="s">
        <v>98</v>
      </c>
      <c r="D121" s="12">
        <f>D50+D78+D86</f>
        <v>19824.2</v>
      </c>
      <c r="E121" s="12">
        <f>E50+E78+E86</f>
        <v>0</v>
      </c>
    </row>
    <row r="122" spans="1:5" ht="15.75" hidden="1" outlineLevel="1">
      <c r="A122" s="16"/>
      <c r="B122" s="11" t="s">
        <v>7</v>
      </c>
      <c r="C122" s="68" t="s">
        <v>9</v>
      </c>
      <c r="D122" s="12">
        <f>D32+D74+D75+D96+D99</f>
        <v>449545.4</v>
      </c>
      <c r="E122" s="12">
        <f>E32+E74+E75+E96+E99</f>
        <v>937.2</v>
      </c>
    </row>
    <row r="123" spans="1:5" ht="15.75" hidden="1" outlineLevel="1">
      <c r="A123" s="16"/>
      <c r="B123" s="10" t="s">
        <v>135</v>
      </c>
      <c r="C123" s="70" t="s">
        <v>136</v>
      </c>
      <c r="D123" s="9">
        <f>D124</f>
        <v>9175.3</v>
      </c>
      <c r="E123" s="9">
        <f>E124</f>
        <v>0</v>
      </c>
    </row>
    <row r="124" spans="1:5" ht="15.75" hidden="1" outlineLevel="1">
      <c r="A124" s="16"/>
      <c r="B124" s="11" t="s">
        <v>132</v>
      </c>
      <c r="C124" s="68" t="s">
        <v>133</v>
      </c>
      <c r="D124" s="12">
        <f>D100</f>
        <v>9175.3</v>
      </c>
      <c r="E124" s="12">
        <f>E100</f>
        <v>0</v>
      </c>
    </row>
    <row r="125" spans="1:5" ht="15.75" hidden="1" outlineLevel="1">
      <c r="A125" s="16"/>
      <c r="B125" s="10" t="s">
        <v>80</v>
      </c>
      <c r="C125" s="60" t="s">
        <v>92</v>
      </c>
      <c r="D125" s="9">
        <f>D126+D127+D128+D129</f>
        <v>1586539.2999999998</v>
      </c>
      <c r="E125" s="9">
        <f>E126+E127+E128+E129</f>
        <v>1.7</v>
      </c>
    </row>
    <row r="126" spans="1:5" s="14" customFormat="1" ht="15.75" hidden="1" outlineLevel="1">
      <c r="A126" s="16"/>
      <c r="B126" s="11" t="s">
        <v>106</v>
      </c>
      <c r="C126" s="63" t="s">
        <v>108</v>
      </c>
      <c r="D126" s="12">
        <f>D64</f>
        <v>85647.8</v>
      </c>
      <c r="E126" s="12">
        <f>E64</f>
        <v>0</v>
      </c>
    </row>
    <row r="127" spans="1:5" ht="15.75" hidden="1" outlineLevel="1">
      <c r="A127" s="16"/>
      <c r="B127" s="11" t="s">
        <v>12</v>
      </c>
      <c r="C127" s="63" t="s">
        <v>17</v>
      </c>
      <c r="D127" s="12">
        <f>D39+D47+D49+D65</f>
        <v>113657.29999999999</v>
      </c>
      <c r="E127" s="12">
        <f>E39+E47+E49+E65</f>
        <v>1.7</v>
      </c>
    </row>
    <row r="128" spans="1:5" ht="15.75" hidden="1" outlineLevel="1">
      <c r="A128" s="16"/>
      <c r="B128" s="11" t="s">
        <v>13</v>
      </c>
      <c r="C128" s="63" t="s">
        <v>16</v>
      </c>
      <c r="D128" s="12">
        <f>D48+D66</f>
        <v>334137</v>
      </c>
      <c r="E128" s="12">
        <f>E48+E66</f>
        <v>0</v>
      </c>
    </row>
    <row r="129" spans="1:5" ht="15.75" hidden="1" outlineLevel="1">
      <c r="A129" s="16"/>
      <c r="B129" s="11" t="s">
        <v>107</v>
      </c>
      <c r="C129" s="63" t="s">
        <v>109</v>
      </c>
      <c r="D129" s="12">
        <f>D40+D67+D59+D60+D61</f>
        <v>1053097.2</v>
      </c>
      <c r="E129" s="12">
        <f>E40+E67+E59+E60+E61</f>
        <v>0</v>
      </c>
    </row>
    <row r="130" spans="1:5" ht="15.75" hidden="1" outlineLevel="1">
      <c r="A130" s="16"/>
      <c r="B130" s="10" t="s">
        <v>81</v>
      </c>
      <c r="C130" s="60" t="s">
        <v>93</v>
      </c>
      <c r="D130" s="9">
        <f>D131+D132</f>
        <v>213598.39999999997</v>
      </c>
      <c r="E130" s="9">
        <f>E131+E132</f>
        <v>590.2</v>
      </c>
    </row>
    <row r="131" spans="1:5" ht="15.75" hidden="1" outlineLevel="1">
      <c r="A131" s="16"/>
      <c r="B131" s="11" t="s">
        <v>10</v>
      </c>
      <c r="C131" s="68" t="s">
        <v>94</v>
      </c>
      <c r="D131" s="12">
        <f>D33+D36+D41+D57+D68+D69</f>
        <v>30381.8</v>
      </c>
      <c r="E131" s="12">
        <f>E33+E36+E41+E57+E68+E69</f>
        <v>470.5</v>
      </c>
    </row>
    <row r="132" spans="1:5" ht="15.75" hidden="1" outlineLevel="1">
      <c r="A132" s="16"/>
      <c r="B132" s="11" t="s">
        <v>11</v>
      </c>
      <c r="C132" s="68" t="s">
        <v>94</v>
      </c>
      <c r="D132" s="12">
        <f>D34+D35+D43+D44</f>
        <v>183216.59999999998</v>
      </c>
      <c r="E132" s="12">
        <f>E34+E35+E43+E44</f>
        <v>119.7</v>
      </c>
    </row>
    <row r="133" spans="1:5" ht="15.75" hidden="1" outlineLevel="1">
      <c r="A133" s="16"/>
      <c r="B133" s="10" t="s">
        <v>124</v>
      </c>
      <c r="C133" s="70" t="s">
        <v>125</v>
      </c>
      <c r="D133" s="9">
        <f>D134+D135</f>
        <v>4712.599999999999</v>
      </c>
      <c r="E133" s="9">
        <f>E134+E135</f>
        <v>0</v>
      </c>
    </row>
    <row r="134" spans="1:5" ht="15.75" hidden="1" outlineLevel="1">
      <c r="A134" s="16"/>
      <c r="B134" s="11" t="s">
        <v>123</v>
      </c>
      <c r="C134" s="68" t="s">
        <v>126</v>
      </c>
      <c r="D134" s="12">
        <f>D73+D103</f>
        <v>4590.4</v>
      </c>
      <c r="E134" s="12">
        <f>E73+E103</f>
        <v>0</v>
      </c>
    </row>
    <row r="135" spans="1:5" ht="15.75" hidden="1" outlineLevel="1">
      <c r="A135" s="16"/>
      <c r="B135" s="11" t="s">
        <v>176</v>
      </c>
      <c r="C135" s="68" t="s">
        <v>178</v>
      </c>
      <c r="D135" s="12">
        <f>D87</f>
        <v>122.2</v>
      </c>
      <c r="E135" s="12">
        <f>E87</f>
        <v>0</v>
      </c>
    </row>
    <row r="136" spans="1:5" ht="15.75" hidden="1" outlineLevel="1">
      <c r="A136" s="16"/>
      <c r="B136" s="10" t="s">
        <v>96</v>
      </c>
      <c r="C136" s="60" t="s">
        <v>95</v>
      </c>
      <c r="D136" s="9">
        <f>D137</f>
        <v>73298.8</v>
      </c>
      <c r="E136" s="9">
        <f>E137</f>
        <v>0</v>
      </c>
    </row>
    <row r="137" spans="1:5" ht="15.75" hidden="1" outlineLevel="1">
      <c r="A137" s="17"/>
      <c r="B137" s="18" t="s">
        <v>22</v>
      </c>
      <c r="C137" s="71" t="s">
        <v>97</v>
      </c>
      <c r="D137" s="19">
        <f>D21</f>
        <v>73298.8</v>
      </c>
      <c r="E137" s="19">
        <f>E21</f>
        <v>0</v>
      </c>
    </row>
    <row r="138" spans="2:5" ht="15.75" collapsed="1">
      <c r="B138" s="8"/>
      <c r="D138" s="7"/>
      <c r="E138" s="7"/>
    </row>
    <row r="139" spans="2:5" ht="15.75">
      <c r="B139" s="8"/>
      <c r="D139" s="7"/>
      <c r="E139" s="7"/>
    </row>
    <row r="140" spans="2:5" ht="15.75">
      <c r="B140" s="8"/>
      <c r="D140" s="7"/>
      <c r="E140" s="7"/>
    </row>
    <row r="141" spans="2:5" ht="15.75">
      <c r="B141" s="8"/>
      <c r="D141" s="7"/>
      <c r="E141" s="7"/>
    </row>
    <row r="142" spans="2:5" ht="15.75">
      <c r="B142" s="8"/>
      <c r="D142" s="7"/>
      <c r="E142" s="7"/>
    </row>
    <row r="143" spans="2:5" ht="15.75">
      <c r="B143" s="8"/>
      <c r="D143" s="7"/>
      <c r="E143" s="7"/>
    </row>
    <row r="144" spans="2:5" ht="15.75">
      <c r="B144" s="8"/>
      <c r="D144" s="7"/>
      <c r="E144" s="7"/>
    </row>
    <row r="145" spans="2:5" ht="15.75">
      <c r="B145" s="8"/>
      <c r="D145" s="7"/>
      <c r="E145" s="7"/>
    </row>
    <row r="146" spans="4:5" ht="15.75">
      <c r="D146" s="7"/>
      <c r="E146" s="7"/>
    </row>
    <row r="147" spans="4:5" ht="15.75">
      <c r="D147" s="7"/>
      <c r="E147" s="7"/>
    </row>
    <row r="148" spans="4:5" ht="15.75">
      <c r="D148" s="7"/>
      <c r="E148" s="7"/>
    </row>
  </sheetData>
  <mergeCells count="6">
    <mergeCell ref="D17:E17"/>
    <mergeCell ref="A13:E13"/>
    <mergeCell ref="A14:E14"/>
    <mergeCell ref="A17:A18"/>
    <mergeCell ref="B17:B18"/>
    <mergeCell ref="C17:C18"/>
  </mergeCells>
  <printOptions/>
  <pageMargins left="1.1811023622047245" right="0.1968503937007874" top="0.7874015748031497" bottom="0.708661417322834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2012-05-17T12:00:49Z</cp:lastPrinted>
  <dcterms:created xsi:type="dcterms:W3CDTF">2009-09-25T11:04:37Z</dcterms:created>
  <dcterms:modified xsi:type="dcterms:W3CDTF">2012-05-17T12:01:07Z</dcterms:modified>
  <cp:category/>
  <cp:version/>
  <cp:contentType/>
  <cp:contentStatus/>
</cp:coreProperties>
</file>