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 21" sheetId="1" r:id="rId1"/>
  </sheets>
  <definedNames/>
  <calcPr fullCalcOnLoad="1"/>
</workbook>
</file>

<file path=xl/sharedStrings.xml><?xml version="1.0" encoding="utf-8"?>
<sst xmlns="http://schemas.openxmlformats.org/spreadsheetml/2006/main" count="267" uniqueCount="175">
  <si>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</si>
  <si>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</si>
  <si>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</si>
  <si>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</si>
  <si>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</si>
  <si>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</si>
  <si>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</si>
  <si>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</si>
  <si>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</si>
  <si>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</si>
  <si>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</si>
  <si>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</si>
  <si>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</si>
  <si>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</si>
  <si>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</si>
  <si>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</si>
  <si>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</si>
  <si>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</si>
  <si>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</si>
  <si>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</si>
  <si>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</si>
  <si>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</si>
  <si>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поддержке сельскохозяйственного производства</t>
  </si>
  <si>
    <t>1301</t>
  </si>
  <si>
    <t>0501</t>
  </si>
  <si>
    <t>0113</t>
  </si>
  <si>
    <t xml:space="preserve">Расходы за счёт субвенций бюджетам муниципальных образований - всего,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</si>
  <si>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</si>
  <si>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</si>
  <si>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</si>
  <si>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</si>
  <si>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</si>
  <si>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</si>
  <si>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</si>
  <si>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</si>
  <si>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</si>
  <si>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</si>
  <si>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</si>
  <si>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</si>
  <si>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</si>
  <si>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</si>
  <si>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</si>
  <si>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</si>
  <si>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</si>
  <si>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</si>
  <si>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</si>
  <si>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</si>
  <si>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</si>
  <si>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</si>
  <si>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</si>
  <si>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</si>
  <si>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</si>
  <si>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2.20.</t>
  </si>
  <si>
    <t>2.21.</t>
  </si>
  <si>
    <t>2.22.</t>
  </si>
  <si>
    <t>2.23.</t>
  </si>
  <si>
    <t>2.24.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</si>
  <si>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</si>
  <si>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Другие общегосударственные вопросы</t>
  </si>
  <si>
    <t>Жилищное хозяйство</t>
  </si>
  <si>
    <t>Охрана семьи и детства</t>
  </si>
  <si>
    <t>Молодёжная политика и оздоровление детей</t>
  </si>
  <si>
    <t>0909</t>
  </si>
  <si>
    <t>Другие вопросы в области здравоохранения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</si>
  <si>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</si>
  <si>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</si>
  <si>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</si>
  <si>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</si>
  <si>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приобретённых за счёт средств краевого бюджета</t>
  </si>
  <si>
    <t>Субвенции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</si>
  <si>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</si>
  <si>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1006</t>
  </si>
  <si>
    <t xml:space="preserve">Субвенции на осуществление отдельных государственных полномочий по выплате ежемесячного денежного вознаграждения за классное руководство </t>
  </si>
  <si>
    <r>
      <t>Субвенции на осуществление отдельных государственных полномочий по организации подвоза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 </t>
    </r>
  </si>
  <si>
    <t>Дошкольное образование</t>
  </si>
  <si>
    <t>0701</t>
  </si>
  <si>
    <t>2.19.</t>
  </si>
  <si>
    <t>2.26.</t>
  </si>
  <si>
    <t>2.27.</t>
  </si>
  <si>
    <t>2.28.</t>
  </si>
  <si>
    <t>РАСХОДЫ</t>
  </si>
  <si>
    <t>Обслуживание  государственного внутреннего и муници-пального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</si>
  <si>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Красно-дарского края, из фонда перераспределения земель Краснодарского края </t>
  </si>
  <si>
    <t>Всего расходов за счёт средств, передаваемых из краевого бюджета в 2013 году</t>
  </si>
  <si>
    <t>3.</t>
  </si>
  <si>
    <t>Расходы за счёт субсидий бюджетам муниципальных образований (межбюджетных субсидий) - всего,</t>
  </si>
  <si>
    <t xml:space="preserve">1. </t>
  </si>
  <si>
    <t xml:space="preserve">1.1. </t>
  </si>
  <si>
    <t xml:space="preserve">Дотации на выравнивание бюджетной обеспеченности поселений - всего, </t>
  </si>
  <si>
    <t xml:space="preserve">Расходы за счёт дотаций бюджетам субъектов Российской Федерации и муниципальных образований - всего, </t>
  </si>
  <si>
    <t xml:space="preserve">1.2.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</si>
  <si>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</si>
  <si>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3.1. </t>
  </si>
  <si>
    <t>1101</t>
  </si>
  <si>
    <t>3.2.</t>
  </si>
  <si>
    <t>3.3.</t>
  </si>
  <si>
    <t>Физическая культура</t>
  </si>
  <si>
    <t>Субсидии на реализацию ведомственной целевой программы «Развитие детско-юношеского спорта в Краснодарском крае на 2011-2013 годы»</t>
  </si>
  <si>
    <t xml:space="preserve">Дотации на поддержку мер по обеспечению сбалансирован-ности бюджетов - всего, </t>
  </si>
  <si>
    <t xml:space="preserve">3.4. </t>
  </si>
  <si>
    <t>0409</t>
  </si>
  <si>
    <t xml:space="preserve">3.5. </t>
  </si>
  <si>
    <t>0502</t>
  </si>
  <si>
    <t>2.29.</t>
  </si>
  <si>
    <t>в том числе за счёт остатков средств краевого бюджета</t>
  </si>
  <si>
    <t>Субсидии на реализацию мероприятий ведомственной целевой программы «Капитальный ремонт и ремонт автомобильных дорог местного значения Краснодарского края на 2012-2014 годы»</t>
  </si>
  <si>
    <t>0801</t>
  </si>
  <si>
    <t>Культура</t>
  </si>
  <si>
    <t>3.6.</t>
  </si>
  <si>
    <t>0408</t>
  </si>
  <si>
    <t>Транспорт</t>
  </si>
  <si>
    <t>0412</t>
  </si>
  <si>
    <t>Другие вопросы в области национальной экономики</t>
  </si>
  <si>
    <t>Коммунальное хозяйство</t>
  </si>
  <si>
    <t>0503</t>
  </si>
  <si>
    <t>Благоустройство</t>
  </si>
  <si>
    <t>Субсидии на дополнительную помощь местным бюджетам для решения социально значимых вопросов - всего,</t>
  </si>
  <si>
    <t>3.7.</t>
  </si>
  <si>
    <t>1102</t>
  </si>
  <si>
    <t>3.8.</t>
  </si>
  <si>
    <t>3.9.</t>
  </si>
  <si>
    <t>Дорожное хозяйство (дорожные фонды)</t>
  </si>
  <si>
    <t>Массовый спорт</t>
  </si>
  <si>
    <t>Субсидии на реализацию мероприятий долгосрочной краевой целевой программы «Газификация Краснодарского края (2012-2016 годы)»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</si>
  <si>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</t>
  </si>
  <si>
    <t>2.25.</t>
  </si>
  <si>
    <t xml:space="preserve"> за счёт средств, передаваемых из краевого бюджета в 2013 году в соответствии с                         Законом Краснодарского края «О краевом бюджете на 2013 год и на плановый период 2014 и 2015 годов»</t>
  </si>
  <si>
    <t>всего</t>
  </si>
  <si>
    <t>»</t>
  </si>
  <si>
    <t xml:space="preserve"> 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</si>
  <si>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 Краснодара</t>
  </si>
  <si>
    <t xml:space="preserve">                                                                                                    «ПРИЛОЖЕНИЕ № 21</t>
  </si>
  <si>
    <t xml:space="preserve">                                                                                                   от  04.12.2012 №  38 п.1</t>
  </si>
  <si>
    <t>Субсидии на реализацию мероприятий долгосрочной краевой целевой программы «Безопасность образовательных учреждений Краснодарского края на 2012-2014 годы»</t>
  </si>
  <si>
    <t xml:space="preserve">Субвенции на осуществление переданных государственных полномочий по реализации мероприятий ведомственной целевой программы «Развитие малых форм хозяйствования в агропромышленном комплексе Краснодарского края на 2013 - 2015 годы» </t>
  </si>
  <si>
    <t>Субвенции на осуществление отдельных государственных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</si>
  <si>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и лиц из их числа 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</si>
  <si>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</si>
  <si>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- всего,</t>
  </si>
  <si>
    <t>Субсидии на реализацию мероприятий долгосрочной краевой целевой программы «Развитие образования в Краснодарском крае на 2011-2015 годы» - всего,</t>
  </si>
  <si>
    <t>Субсидии на реализацию  мероприятий долгосрочной краевой целевой программы  «Краснодару - столичный облик» на 2013-2017 годы - всего,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</si>
  <si>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 </t>
  </si>
  <si>
    <t xml:space="preserve">Субсидии на реализацию мероприятий ведомственной целевой программы «Развитие канализации населенных пунктов Краснодарского края» на 2013-2015 годы </t>
  </si>
  <si>
    <t>3.10.</t>
  </si>
  <si>
    <t>3.11.</t>
  </si>
  <si>
    <t xml:space="preserve">3.12. 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</si>
  <si>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</si>
  <si>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>4.</t>
  </si>
  <si>
    <t xml:space="preserve">Расходы за счёт иных межбюджетных трансфертов - всего, </t>
  </si>
  <si>
    <t xml:space="preserve">4.1. </t>
  </si>
  <si>
    <t xml:space="preserve">4.2. </t>
  </si>
  <si>
    <t>Иные межбюджетные трансферты на реализацию мероприятий долгосрочной краевой целевой программы «Развитие образования в Краснодарском крае на 2011-2015 годы»</t>
  </si>
  <si>
    <t>2.30.</t>
  </si>
  <si>
    <t>Субсидии на реализацию мероприятий ведомственной целевой программой реализации государственной молодежной политики в Краснодарском крае «Молодёжь Кубани» на 2011-2013 годы</t>
  </si>
  <si>
    <t xml:space="preserve">3.13. </t>
  </si>
  <si>
    <t>3.14.</t>
  </si>
  <si>
    <t>Средств государственной корпорации - Фонда содействия реформированию жилищно- коммунального хозяйства</t>
  </si>
  <si>
    <t>Средств краевого бюджета</t>
  </si>
  <si>
    <t xml:space="preserve">Субсидии бюджетам городских округов на обеспечение мероприятий по капитальному ремонту многоквартирных домов, финансовое обеспечение которых осуществляется за счёт: </t>
  </si>
  <si>
    <t xml:space="preserve">                                                                                                   ПРИЛОЖЕНИЕ № 10</t>
  </si>
  <si>
    <t xml:space="preserve">Субсидии на реализацию ведомственной целевой программы «Содействие субъектам физической культуры и спорта и развитие массового спорта на Кубани на 2012-2014 годы» - всего, </t>
  </si>
  <si>
    <t xml:space="preserve">Субсидии на реализацию мероприятий долгосрочной краевой целевой программы  «Кадровое обеспечение сферы культуры и искусства Краснодарского края» на 2011-2013 годы - всего, </t>
  </si>
  <si>
    <t xml:space="preserve">Субсидии на реализацию мероприятий краевой целевой программы «Дети Кубани» на 2009-2013 годы - всего, </t>
  </si>
  <si>
    <t>Субвенции на осуществление отдельных государственных полномочий по строительству и реконструкции объектов здравоохранения (включая проектно-изыскательские работы), необходимые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в части строительства и реконструкции объектов здравоохранения,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в Краснодарском крае</t>
  </si>
  <si>
    <t>3.15.</t>
  </si>
  <si>
    <t>1403</t>
  </si>
  <si>
    <t>Прочие межбюджетные трансферты общего характера</t>
  </si>
  <si>
    <t>3.16.</t>
  </si>
  <si>
    <t>3.17.</t>
  </si>
  <si>
    <t xml:space="preserve">Субсидии бюджетам городских округов на обеспечение мероприятий по переселению граждан из аварийного жилищного фонда,  финансовое обеспечение которых осуществляется за счёт: </t>
  </si>
  <si>
    <t>Субвенции на осуществление отдельных государственных полномочий по финансовому обеспечению  реализации мероприятий по укреплению материально-технической базы муниципальных учреждений здравоохранения  (проведение капитального ремонта, оснащение оборудованием)</t>
  </si>
  <si>
    <t>Субсидии на реализацию мероприятий долгосрочной краевой целевой программы «Развитие водоснабжения населённых пунктов Краснодарского края на 2012-2020 годы»</t>
  </si>
  <si>
    <t>Субсидии на реализацию долгосрочной краевой целевой программы «Жилище» на 2011-2015 годы</t>
  </si>
  <si>
    <t>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«Модернизация здравоохранения Краснодарского края на 2011-2012 годы»</t>
  </si>
  <si>
    <t xml:space="preserve">                                                                                                   от  23.05.2013 №  48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</si>
</sst>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#,##0.0;\-#,##0.0;\-"/>
    <numFmt numFmtId="173" formatCode="000\.00\.000\.0"/>
  </numFmts>
  <fonts count="4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 CYR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4"/>
      <color indexed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color indexed="9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vertical="top"/>
    </xf>
    <xf numFmtId="0" fontId="7" fillId="0" borderId="10" xfId="0" applyFont="1" applyFill="1" applyBorder="1" applyAlignment="1">
      <alignment horizontal="justify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8" fontId="33" fillId="0" borderId="10" xfId="0" applyNumberFormat="1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/>
    </xf>
    <xf numFmtId="0" fontId="7" fillId="0" borderId="12" xfId="0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9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right"/>
    </xf>
    <xf numFmtId="0" fontId="34" fillId="0" borderId="14" xfId="0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Alignment="1">
      <alignment horizontal="right"/>
    </xf>
    <xf numFmtId="0" fontId="6" fillId="0" borderId="15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justify" wrapText="1"/>
    </xf>
    <xf numFmtId="172" fontId="8" fillId="0" borderId="10" xfId="0" applyNumberFormat="1" applyFont="1" applyFill="1" applyBorder="1" applyAlignment="1">
      <alignment horizontal="right"/>
    </xf>
    <xf numFmtId="172" fontId="33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>
      <alignment horizontal="right"/>
    </xf>
    <xf numFmtId="172" fontId="36" fillId="0" borderId="1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justify" vertical="top" wrapText="1"/>
    </xf>
    <xf numFmtId="172" fontId="36" fillId="0" borderId="16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172" fontId="8" fillId="0" borderId="17" xfId="0" applyNumberFormat="1" applyFont="1" applyFill="1" applyBorder="1" applyAlignment="1">
      <alignment horizontal="right"/>
    </xf>
    <xf numFmtId="172" fontId="33" fillId="0" borderId="17" xfId="0" applyNumberFormat="1" applyFont="1" applyFill="1" applyBorder="1" applyAlignment="1">
      <alignment horizontal="right"/>
    </xf>
    <xf numFmtId="172" fontId="8" fillId="0" borderId="17" xfId="0" applyNumberFormat="1" applyFont="1" applyFill="1" applyBorder="1" applyAlignment="1">
      <alignment/>
    </xf>
    <xf numFmtId="172" fontId="34" fillId="0" borderId="17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2" fontId="8" fillId="0" borderId="18" xfId="0" applyNumberFormat="1" applyFont="1" applyFill="1" applyBorder="1" applyAlignment="1">
      <alignment horizontal="right"/>
    </xf>
    <xf numFmtId="0" fontId="33" fillId="0" borderId="19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justify" vertical="top" wrapText="1"/>
    </xf>
    <xf numFmtId="172" fontId="33" fillId="0" borderId="19" xfId="0" applyNumberFormat="1" applyFont="1" applyFill="1" applyBorder="1" applyAlignment="1">
      <alignment horizontal="right" wrapText="1"/>
    </xf>
    <xf numFmtId="172" fontId="33" fillId="0" borderId="2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justify" vertical="top" wrapText="1"/>
    </xf>
    <xf numFmtId="172" fontId="8" fillId="0" borderId="17" xfId="0" applyNumberFormat="1" applyFont="1" applyFill="1" applyBorder="1" applyAlignment="1">
      <alignment horizontal="justify" vertical="top" wrapText="1"/>
    </xf>
    <xf numFmtId="0" fontId="41" fillId="0" borderId="10" xfId="0" applyFont="1" applyFill="1" applyBorder="1" applyAlignment="1">
      <alignment horizontal="left" wrapText="1"/>
    </xf>
    <xf numFmtId="0" fontId="38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5"/>
  <sheetViews>
    <sheetView tabSelected="1" workbookViewId="0" topLeftCell="A1">
      <selection activeCell="I147" sqref="I147"/>
    </sheetView>
  </sheetViews>
  <sheetFormatPr defaultColWidth="9.00390625" defaultRowHeight="12.75" outlineLevelRow="1" outlineLevelCol="1"/>
  <cols>
    <col min="1" max="1" width="5.875" style="1" customWidth="1"/>
    <col min="2" max="2" width="6.25390625" style="2" customWidth="1" outlineLevel="1"/>
    <col min="3" max="3" width="65.625" style="6" customWidth="1"/>
    <col min="4" max="4" width="18.00390625" style="39" customWidth="1"/>
    <col min="5" max="5" width="13.875" style="39" customWidth="1"/>
    <col min="6" max="6" width="2.375" style="4" bestFit="1" customWidth="1"/>
    <col min="7" max="16384" width="9.125" style="4" customWidth="1"/>
  </cols>
  <sheetData>
    <row r="1" spans="1:5" s="11" customFormat="1" ht="18.75" outlineLevel="1">
      <c r="A1" s="9"/>
      <c r="B1" s="10"/>
      <c r="C1" s="3" t="s">
        <v>159</v>
      </c>
      <c r="D1" s="36"/>
      <c r="E1" s="36"/>
    </row>
    <row r="2" spans="1:5" s="11" customFormat="1" ht="18.75" outlineLevel="1">
      <c r="A2" s="9"/>
      <c r="B2" s="10"/>
      <c r="C2" s="3" t="s">
        <v>129</v>
      </c>
      <c r="D2" s="36"/>
      <c r="E2" s="36"/>
    </row>
    <row r="3" spans="1:5" s="11" customFormat="1" ht="18.75" outlineLevel="1">
      <c r="A3" s="9"/>
      <c r="B3" s="10"/>
      <c r="C3" s="3" t="s">
        <v>130</v>
      </c>
      <c r="D3" s="36"/>
      <c r="E3" s="36"/>
    </row>
    <row r="4" spans="1:5" s="11" customFormat="1" ht="18.75" outlineLevel="1">
      <c r="A4" s="9"/>
      <c r="B4" s="10"/>
      <c r="C4" s="5" t="s">
        <v>174</v>
      </c>
      <c r="D4" s="36"/>
      <c r="E4" s="36"/>
    </row>
    <row r="5" spans="1:5" s="11" customFormat="1" ht="18.75" outlineLevel="1">
      <c r="A5" s="9"/>
      <c r="B5" s="10"/>
      <c r="C5" s="12"/>
      <c r="D5" s="37"/>
      <c r="E5" s="37"/>
    </row>
    <row r="6" spans="1:3" s="11" customFormat="1" ht="18.75">
      <c r="A6" s="9"/>
      <c r="B6" s="13"/>
      <c r="C6" s="13"/>
    </row>
    <row r="7" spans="1:5" s="11" customFormat="1" ht="18.75" outlineLevel="1">
      <c r="A7" s="9"/>
      <c r="B7" s="10"/>
      <c r="C7" s="3" t="s">
        <v>131</v>
      </c>
      <c r="D7" s="36"/>
      <c r="E7" s="36"/>
    </row>
    <row r="8" spans="1:5" s="11" customFormat="1" ht="18.75" outlineLevel="1">
      <c r="A8" s="9"/>
      <c r="B8" s="10"/>
      <c r="C8" s="3" t="s">
        <v>129</v>
      </c>
      <c r="D8" s="36"/>
      <c r="E8" s="36"/>
    </row>
    <row r="9" spans="1:5" s="11" customFormat="1" ht="18.75" outlineLevel="1">
      <c r="A9" s="9"/>
      <c r="B9" s="10"/>
      <c r="C9" s="3" t="s">
        <v>130</v>
      </c>
      <c r="D9" s="36"/>
      <c r="E9" s="36"/>
    </row>
    <row r="10" spans="1:5" s="11" customFormat="1" ht="18.75" outlineLevel="1">
      <c r="A10" s="9"/>
      <c r="B10" s="10"/>
      <c r="C10" s="5" t="s">
        <v>132</v>
      </c>
      <c r="D10" s="36"/>
      <c r="E10" s="36"/>
    </row>
    <row r="11" spans="1:5" s="11" customFormat="1" ht="18.75" outlineLevel="1">
      <c r="A11" s="9"/>
      <c r="B11" s="10"/>
      <c r="C11" s="12"/>
      <c r="D11" s="37"/>
      <c r="E11" s="37"/>
    </row>
    <row r="12" spans="1:5" s="11" customFormat="1" ht="27.75" customHeight="1">
      <c r="A12" s="79" t="s">
        <v>80</v>
      </c>
      <c r="B12" s="79"/>
      <c r="C12" s="79"/>
      <c r="D12" s="79"/>
      <c r="E12" s="79"/>
    </row>
    <row r="13" spans="1:5" s="11" customFormat="1" ht="60" customHeight="1" outlineLevel="1">
      <c r="A13" s="78" t="s">
        <v>126</v>
      </c>
      <c r="B13" s="78"/>
      <c r="C13" s="78"/>
      <c r="D13" s="78"/>
      <c r="E13" s="78"/>
    </row>
    <row r="14" spans="1:5" s="11" customFormat="1" ht="18.75" outlineLevel="1">
      <c r="A14" s="14"/>
      <c r="B14" s="14"/>
      <c r="C14" s="14"/>
      <c r="D14" s="38"/>
      <c r="E14" s="38"/>
    </row>
    <row r="15" spans="1:5" ht="21.75" customHeight="1">
      <c r="A15" s="81" t="s">
        <v>19</v>
      </c>
      <c r="B15" s="81" t="s">
        <v>18</v>
      </c>
      <c r="C15" s="81" t="s">
        <v>4</v>
      </c>
      <c r="D15" s="80" t="s">
        <v>20</v>
      </c>
      <c r="E15" s="80"/>
    </row>
    <row r="16" spans="1:5" s="15" customFormat="1" ht="94.5">
      <c r="A16" s="81"/>
      <c r="B16" s="81"/>
      <c r="C16" s="81"/>
      <c r="D16" s="40" t="s">
        <v>127</v>
      </c>
      <c r="E16" s="40" t="s">
        <v>104</v>
      </c>
    </row>
    <row r="17" spans="1:5" ht="35.25" customHeight="1">
      <c r="A17" s="42" t="s">
        <v>86</v>
      </c>
      <c r="B17" s="69"/>
      <c r="C17" s="70" t="s">
        <v>89</v>
      </c>
      <c r="D17" s="71">
        <f>D19+D22</f>
        <v>475843.30000000005</v>
      </c>
      <c r="E17" s="72">
        <f>E19+E22</f>
        <v>0</v>
      </c>
    </row>
    <row r="18" spans="1:5" ht="16.5">
      <c r="A18" s="43"/>
      <c r="B18" s="73"/>
      <c r="C18" s="60" t="s">
        <v>0</v>
      </c>
      <c r="D18" s="74"/>
      <c r="E18" s="75"/>
    </row>
    <row r="19" spans="1:5" ht="33">
      <c r="A19" s="16" t="s">
        <v>87</v>
      </c>
      <c r="B19" s="17"/>
      <c r="C19" s="8" t="s">
        <v>88</v>
      </c>
      <c r="D19" s="48">
        <f>D21</f>
        <v>69627.9</v>
      </c>
      <c r="E19" s="61">
        <f>E21</f>
        <v>0</v>
      </c>
    </row>
    <row r="20" spans="1:5" ht="16.5">
      <c r="A20" s="18"/>
      <c r="B20" s="17"/>
      <c r="C20" s="8" t="s">
        <v>0</v>
      </c>
      <c r="D20" s="48"/>
      <c r="E20" s="61"/>
    </row>
    <row r="21" spans="1:5" ht="33">
      <c r="A21" s="16"/>
      <c r="B21" s="17" t="s">
        <v>23</v>
      </c>
      <c r="C21" s="8" t="s">
        <v>81</v>
      </c>
      <c r="D21" s="48">
        <v>69627.9</v>
      </c>
      <c r="E21" s="61">
        <v>0</v>
      </c>
    </row>
    <row r="22" spans="1:5" ht="33">
      <c r="A22" s="16" t="s">
        <v>90</v>
      </c>
      <c r="B22" s="44"/>
      <c r="C22" s="33" t="s">
        <v>98</v>
      </c>
      <c r="D22" s="48">
        <f>D24+D25+D26+D27</f>
        <v>406215.4</v>
      </c>
      <c r="E22" s="61">
        <f>E24+E25+E26+E27</f>
        <v>0</v>
      </c>
    </row>
    <row r="23" spans="1:5" ht="16.5">
      <c r="A23" s="16"/>
      <c r="B23" s="44"/>
      <c r="C23" s="32" t="s">
        <v>0</v>
      </c>
      <c r="D23" s="48"/>
      <c r="E23" s="61"/>
    </row>
    <row r="24" spans="1:5" ht="16.5">
      <c r="A24" s="16"/>
      <c r="B24" s="19" t="s">
        <v>75</v>
      </c>
      <c r="C24" s="8" t="s">
        <v>74</v>
      </c>
      <c r="D24" s="48">
        <v>259401.6</v>
      </c>
      <c r="E24" s="61">
        <v>0</v>
      </c>
    </row>
    <row r="25" spans="1:5" ht="16.5">
      <c r="A25" s="16"/>
      <c r="B25" s="19" t="s">
        <v>6</v>
      </c>
      <c r="C25" s="8" t="s">
        <v>8</v>
      </c>
      <c r="D25" s="48">
        <v>49316.7</v>
      </c>
      <c r="E25" s="61">
        <v>0</v>
      </c>
    </row>
    <row r="26" spans="1:5" ht="16.5">
      <c r="A26" s="16"/>
      <c r="B26" s="19" t="s">
        <v>7</v>
      </c>
      <c r="C26" s="8" t="s">
        <v>9</v>
      </c>
      <c r="D26" s="48">
        <v>67704.1</v>
      </c>
      <c r="E26" s="61">
        <v>0</v>
      </c>
    </row>
    <row r="27" spans="1:5" ht="16.5">
      <c r="A27" s="16"/>
      <c r="B27" s="19" t="s">
        <v>106</v>
      </c>
      <c r="C27" s="8" t="s">
        <v>107</v>
      </c>
      <c r="D27" s="48">
        <v>29793</v>
      </c>
      <c r="E27" s="61">
        <v>0</v>
      </c>
    </row>
    <row r="28" spans="1:5" ht="33">
      <c r="A28" s="20" t="s">
        <v>33</v>
      </c>
      <c r="B28" s="21"/>
      <c r="C28" s="22" t="s">
        <v>26</v>
      </c>
      <c r="D28" s="49">
        <f>D30+D31+D32+D33+D34+D35+D39+D40+D41+D42+D43+D47+D48+D49+D50+D51+D52+D53+D54+D58+D59+D66+D67+D68+D69+D70+D71+D72+D73+D74</f>
        <v>3869128.9999999995</v>
      </c>
      <c r="E28" s="62">
        <f>E30+E31+E32+E33+E34+E35+E39+E40+E41+E42+E43+E47+E48+E49+E50+E51+E52+E53+E54+E58+E59+E66+E67+E68+E69+E70+E71+E72+E73+E74</f>
        <v>166235.5</v>
      </c>
    </row>
    <row r="29" spans="1:5" ht="16.5">
      <c r="A29" s="16"/>
      <c r="B29" s="17"/>
      <c r="C29" s="8" t="s">
        <v>0</v>
      </c>
      <c r="D29" s="48"/>
      <c r="E29" s="61"/>
    </row>
    <row r="30" spans="1:5" ht="48" customHeight="1">
      <c r="A30" s="16" t="s">
        <v>34</v>
      </c>
      <c r="B30" s="19" t="s">
        <v>5</v>
      </c>
      <c r="C30" s="8" t="s">
        <v>2</v>
      </c>
      <c r="D30" s="48">
        <v>11306.7</v>
      </c>
      <c r="E30" s="61">
        <v>0</v>
      </c>
    </row>
    <row r="31" spans="1:5" ht="49.5">
      <c r="A31" s="16" t="s">
        <v>35</v>
      </c>
      <c r="B31" s="19" t="s">
        <v>5</v>
      </c>
      <c r="C31" s="8" t="s">
        <v>69</v>
      </c>
      <c r="D31" s="48">
        <v>147</v>
      </c>
      <c r="E31" s="61">
        <v>0</v>
      </c>
    </row>
    <row r="32" spans="1:5" ht="49.5">
      <c r="A32" s="16" t="s">
        <v>36</v>
      </c>
      <c r="B32" s="19" t="s">
        <v>71</v>
      </c>
      <c r="C32" s="8" t="s">
        <v>3</v>
      </c>
      <c r="D32" s="48">
        <v>35849</v>
      </c>
      <c r="E32" s="61">
        <v>0</v>
      </c>
    </row>
    <row r="33" spans="1:5" ht="49.5">
      <c r="A33" s="16" t="s">
        <v>37</v>
      </c>
      <c r="B33" s="19" t="s">
        <v>5</v>
      </c>
      <c r="C33" s="8" t="s">
        <v>21</v>
      </c>
      <c r="D33" s="48">
        <v>5277.8</v>
      </c>
      <c r="E33" s="61">
        <v>0</v>
      </c>
    </row>
    <row r="34" spans="1:5" ht="82.5">
      <c r="A34" s="16" t="s">
        <v>38</v>
      </c>
      <c r="B34" s="19" t="s">
        <v>25</v>
      </c>
      <c r="C34" s="8" t="s">
        <v>82</v>
      </c>
      <c r="D34" s="48">
        <v>35.2</v>
      </c>
      <c r="E34" s="61">
        <v>0</v>
      </c>
    </row>
    <row r="35" spans="1:5" ht="120.75" customHeight="1">
      <c r="A35" s="16" t="s">
        <v>39</v>
      </c>
      <c r="B35" s="19"/>
      <c r="C35" s="23" t="s">
        <v>91</v>
      </c>
      <c r="D35" s="48">
        <f>D37+D38</f>
        <v>2165080.0999999996</v>
      </c>
      <c r="E35" s="61">
        <f>E37+E38</f>
        <v>3656.4</v>
      </c>
    </row>
    <row r="36" spans="1:5" ht="16.5">
      <c r="A36" s="16"/>
      <c r="B36" s="19"/>
      <c r="C36" s="8" t="s">
        <v>0</v>
      </c>
      <c r="D36" s="48"/>
      <c r="E36" s="61"/>
    </row>
    <row r="37" spans="1:5" ht="16.5">
      <c r="A37" s="16"/>
      <c r="B37" s="19" t="s">
        <v>6</v>
      </c>
      <c r="C37" s="8" t="s">
        <v>8</v>
      </c>
      <c r="D37" s="48">
        <v>2146532.8</v>
      </c>
      <c r="E37" s="61">
        <v>3656.4</v>
      </c>
    </row>
    <row r="38" spans="1:5" ht="16.5">
      <c r="A38" s="16"/>
      <c r="B38" s="19" t="s">
        <v>7</v>
      </c>
      <c r="C38" s="8" t="s">
        <v>9</v>
      </c>
      <c r="D38" s="48">
        <v>18547.3</v>
      </c>
      <c r="E38" s="61">
        <v>0</v>
      </c>
    </row>
    <row r="39" spans="1:5" ht="122.25" customHeight="1">
      <c r="A39" s="16" t="s">
        <v>40</v>
      </c>
      <c r="B39" s="19" t="s">
        <v>10</v>
      </c>
      <c r="C39" s="8" t="s">
        <v>27</v>
      </c>
      <c r="D39" s="48">
        <v>3031.1</v>
      </c>
      <c r="E39" s="61">
        <v>0</v>
      </c>
    </row>
    <row r="40" spans="1:5" ht="135" customHeight="1">
      <c r="A40" s="16" t="s">
        <v>41</v>
      </c>
      <c r="B40" s="19" t="s">
        <v>11</v>
      </c>
      <c r="C40" s="8" t="s">
        <v>28</v>
      </c>
      <c r="D40" s="48">
        <v>1985.5</v>
      </c>
      <c r="E40" s="61">
        <v>0</v>
      </c>
    </row>
    <row r="41" spans="1:5" ht="100.5" customHeight="1">
      <c r="A41" s="16" t="s">
        <v>42</v>
      </c>
      <c r="B41" s="19" t="s">
        <v>11</v>
      </c>
      <c r="C41" s="8" t="s">
        <v>29</v>
      </c>
      <c r="D41" s="48">
        <v>65102.2</v>
      </c>
      <c r="E41" s="61">
        <v>0</v>
      </c>
    </row>
    <row r="42" spans="1:5" ht="66">
      <c r="A42" s="16" t="s">
        <v>43</v>
      </c>
      <c r="B42" s="19" t="s">
        <v>10</v>
      </c>
      <c r="C42" s="8" t="s">
        <v>30</v>
      </c>
      <c r="D42" s="48">
        <v>1462</v>
      </c>
      <c r="E42" s="61">
        <v>0</v>
      </c>
    </row>
    <row r="43" spans="1:5" ht="134.25" customHeight="1">
      <c r="A43" s="16" t="s">
        <v>44</v>
      </c>
      <c r="B43" s="19"/>
      <c r="C43" s="8" t="s">
        <v>137</v>
      </c>
      <c r="D43" s="48">
        <f>D45+D46</f>
        <v>90430.8</v>
      </c>
      <c r="E43" s="61">
        <f>E45+E46</f>
        <v>457.8</v>
      </c>
    </row>
    <row r="44" spans="1:5" ht="16.5">
      <c r="A44" s="16"/>
      <c r="B44" s="19"/>
      <c r="C44" s="8" t="s">
        <v>0</v>
      </c>
      <c r="D44" s="48"/>
      <c r="E44" s="61"/>
    </row>
    <row r="45" spans="1:5" ht="16.5">
      <c r="A45" s="16"/>
      <c r="B45" s="19" t="s">
        <v>12</v>
      </c>
      <c r="C45" s="8" t="s">
        <v>17</v>
      </c>
      <c r="D45" s="48">
        <v>89101.2</v>
      </c>
      <c r="E45" s="61">
        <v>457.8</v>
      </c>
    </row>
    <row r="46" spans="1:5" ht="16.5">
      <c r="A46" s="16"/>
      <c r="B46" s="19" t="s">
        <v>62</v>
      </c>
      <c r="C46" s="8" t="s">
        <v>63</v>
      </c>
      <c r="D46" s="48">
        <v>1329.6</v>
      </c>
      <c r="E46" s="61">
        <v>0</v>
      </c>
    </row>
    <row r="47" spans="1:5" ht="135" customHeight="1">
      <c r="A47" s="16" t="s">
        <v>45</v>
      </c>
      <c r="B47" s="19" t="s">
        <v>12</v>
      </c>
      <c r="C47" s="8" t="s">
        <v>1</v>
      </c>
      <c r="D47" s="48">
        <v>16408</v>
      </c>
      <c r="E47" s="61">
        <v>0</v>
      </c>
    </row>
    <row r="48" spans="1:5" ht="49.5">
      <c r="A48" s="16" t="s">
        <v>46</v>
      </c>
      <c r="B48" s="19" t="s">
        <v>6</v>
      </c>
      <c r="C48" s="8" t="s">
        <v>72</v>
      </c>
      <c r="D48" s="48">
        <v>47303.9</v>
      </c>
      <c r="E48" s="61">
        <v>0</v>
      </c>
    </row>
    <row r="49" spans="1:5" ht="99">
      <c r="A49" s="16" t="s">
        <v>47</v>
      </c>
      <c r="B49" s="19" t="s">
        <v>11</v>
      </c>
      <c r="C49" s="8" t="s">
        <v>57</v>
      </c>
      <c r="D49" s="48">
        <v>89601.9</v>
      </c>
      <c r="E49" s="61">
        <v>0</v>
      </c>
    </row>
    <row r="50" spans="1:5" ht="66">
      <c r="A50" s="16" t="s">
        <v>48</v>
      </c>
      <c r="B50" s="19" t="s">
        <v>11</v>
      </c>
      <c r="C50" s="8" t="s">
        <v>70</v>
      </c>
      <c r="D50" s="48">
        <v>25701.8</v>
      </c>
      <c r="E50" s="61">
        <v>0</v>
      </c>
    </row>
    <row r="51" spans="1:5" ht="87" customHeight="1">
      <c r="A51" s="16" t="s">
        <v>49</v>
      </c>
      <c r="B51" s="19" t="s">
        <v>14</v>
      </c>
      <c r="C51" s="8" t="s">
        <v>73</v>
      </c>
      <c r="D51" s="48">
        <v>39.8</v>
      </c>
      <c r="E51" s="61">
        <v>0</v>
      </c>
    </row>
    <row r="52" spans="1:5" ht="33">
      <c r="A52" s="16" t="s">
        <v>50</v>
      </c>
      <c r="B52" s="19" t="s">
        <v>5</v>
      </c>
      <c r="C52" s="8" t="s">
        <v>22</v>
      </c>
      <c r="D52" s="48">
        <v>478.9</v>
      </c>
      <c r="E52" s="61">
        <v>0</v>
      </c>
    </row>
    <row r="53" spans="1:5" ht="49.5">
      <c r="A53" s="16" t="s">
        <v>51</v>
      </c>
      <c r="B53" s="19" t="s">
        <v>71</v>
      </c>
      <c r="C53" s="8" t="s">
        <v>31</v>
      </c>
      <c r="D53" s="48">
        <v>479.8</v>
      </c>
      <c r="E53" s="61">
        <v>0</v>
      </c>
    </row>
    <row r="54" spans="1:5" ht="133.5" customHeight="1">
      <c r="A54" s="16" t="s">
        <v>76</v>
      </c>
      <c r="B54" s="19"/>
      <c r="C54" s="8" t="s">
        <v>138</v>
      </c>
      <c r="D54" s="48">
        <f>D56+D57</f>
        <v>5619</v>
      </c>
      <c r="E54" s="61">
        <f>E56+E57</f>
        <v>70.6</v>
      </c>
    </row>
    <row r="55" spans="1:5" ht="16.5">
      <c r="A55" s="16"/>
      <c r="B55" s="19"/>
      <c r="C55" s="8" t="s">
        <v>0</v>
      </c>
      <c r="D55" s="48"/>
      <c r="E55" s="61"/>
    </row>
    <row r="56" spans="1:5" ht="16.5">
      <c r="A56" s="16"/>
      <c r="B56" s="19" t="s">
        <v>75</v>
      </c>
      <c r="C56" s="8" t="s">
        <v>74</v>
      </c>
      <c r="D56" s="48">
        <v>2134.6</v>
      </c>
      <c r="E56" s="61">
        <v>20</v>
      </c>
    </row>
    <row r="57" spans="1:5" ht="16.5">
      <c r="A57" s="16"/>
      <c r="B57" s="19" t="s">
        <v>6</v>
      </c>
      <c r="C57" s="8" t="s">
        <v>8</v>
      </c>
      <c r="D57" s="48">
        <v>3484.4</v>
      </c>
      <c r="E57" s="61">
        <v>50.6</v>
      </c>
    </row>
    <row r="58" spans="1:5" ht="49.5">
      <c r="A58" s="16" t="s">
        <v>52</v>
      </c>
      <c r="B58" s="19" t="s">
        <v>5</v>
      </c>
      <c r="C58" s="8" t="s">
        <v>32</v>
      </c>
      <c r="D58" s="48">
        <v>478.7</v>
      </c>
      <c r="E58" s="61">
        <v>0</v>
      </c>
    </row>
    <row r="59" spans="1:5" ht="238.5" customHeight="1">
      <c r="A59" s="16" t="s">
        <v>53</v>
      </c>
      <c r="B59" s="19"/>
      <c r="C59" s="8" t="s">
        <v>141</v>
      </c>
      <c r="D59" s="48">
        <f>D61+D62+D63+D64+D65</f>
        <v>788312.4</v>
      </c>
      <c r="E59" s="61">
        <f>E61+E62+E63+E64+E65</f>
        <v>0</v>
      </c>
    </row>
    <row r="60" spans="1:5" ht="16.5">
      <c r="A60" s="16"/>
      <c r="B60" s="19"/>
      <c r="C60" s="8" t="s">
        <v>0</v>
      </c>
      <c r="D60" s="48"/>
      <c r="E60" s="61"/>
    </row>
    <row r="61" spans="1:5" ht="16.5">
      <c r="A61" s="16"/>
      <c r="B61" s="19" t="s">
        <v>64</v>
      </c>
      <c r="C61" s="8" t="s">
        <v>65</v>
      </c>
      <c r="D61" s="48">
        <v>141316.6</v>
      </c>
      <c r="E61" s="61">
        <v>0</v>
      </c>
    </row>
    <row r="62" spans="1:5" ht="16.5">
      <c r="A62" s="16"/>
      <c r="B62" s="19" t="s">
        <v>12</v>
      </c>
      <c r="C62" s="8" t="s">
        <v>17</v>
      </c>
      <c r="D62" s="48">
        <v>124954.7</v>
      </c>
      <c r="E62" s="61">
        <v>0</v>
      </c>
    </row>
    <row r="63" spans="1:5" ht="16.5">
      <c r="A63" s="16"/>
      <c r="B63" s="19" t="s">
        <v>13</v>
      </c>
      <c r="C63" s="8" t="s">
        <v>16</v>
      </c>
      <c r="D63" s="48">
        <v>113652</v>
      </c>
      <c r="E63" s="61">
        <v>0</v>
      </c>
    </row>
    <row r="64" spans="1:5" ht="16.5">
      <c r="A64" s="16"/>
      <c r="B64" s="19" t="s">
        <v>62</v>
      </c>
      <c r="C64" s="8" t="s">
        <v>63</v>
      </c>
      <c r="D64" s="48">
        <v>400546.7</v>
      </c>
      <c r="E64" s="61">
        <v>0</v>
      </c>
    </row>
    <row r="65" spans="1:5" ht="16.5">
      <c r="A65" s="16"/>
      <c r="B65" s="19" t="s">
        <v>165</v>
      </c>
      <c r="C65" s="76" t="s">
        <v>166</v>
      </c>
      <c r="D65" s="48">
        <v>7842.4</v>
      </c>
      <c r="E65" s="61"/>
    </row>
    <row r="66" spans="1:5" ht="82.5">
      <c r="A66" s="24" t="s">
        <v>54</v>
      </c>
      <c r="B66" s="19" t="s">
        <v>15</v>
      </c>
      <c r="C66" s="33" t="s">
        <v>134</v>
      </c>
      <c r="D66" s="48">
        <v>386</v>
      </c>
      <c r="E66" s="61">
        <v>0</v>
      </c>
    </row>
    <row r="67" spans="1:5" ht="66">
      <c r="A67" s="24" t="s">
        <v>55</v>
      </c>
      <c r="B67" s="19" t="s">
        <v>11</v>
      </c>
      <c r="C67" s="8" t="s">
        <v>66</v>
      </c>
      <c r="D67" s="48">
        <v>1597</v>
      </c>
      <c r="E67" s="61">
        <v>0</v>
      </c>
    </row>
    <row r="68" spans="1:5" ht="82.5">
      <c r="A68" s="24" t="s">
        <v>56</v>
      </c>
      <c r="B68" s="19" t="s">
        <v>11</v>
      </c>
      <c r="C68" s="8" t="s">
        <v>67</v>
      </c>
      <c r="D68" s="48">
        <v>1630.1</v>
      </c>
      <c r="E68" s="61">
        <v>0</v>
      </c>
    </row>
    <row r="69" spans="1:5" ht="115.5">
      <c r="A69" s="24" t="s">
        <v>125</v>
      </c>
      <c r="B69" s="19" t="s">
        <v>10</v>
      </c>
      <c r="C69" s="8" t="s">
        <v>68</v>
      </c>
      <c r="D69" s="48">
        <v>15.6</v>
      </c>
      <c r="E69" s="61">
        <v>0</v>
      </c>
    </row>
    <row r="70" spans="1:5" ht="204" customHeight="1">
      <c r="A70" s="24" t="s">
        <v>77</v>
      </c>
      <c r="B70" s="19" t="s">
        <v>10</v>
      </c>
      <c r="C70" s="8" t="s">
        <v>135</v>
      </c>
      <c r="D70" s="48">
        <v>809.2</v>
      </c>
      <c r="E70" s="61">
        <v>0</v>
      </c>
    </row>
    <row r="71" spans="1:5" ht="66">
      <c r="A71" s="24" t="s">
        <v>78</v>
      </c>
      <c r="B71" s="19" t="s">
        <v>24</v>
      </c>
      <c r="C71" s="8" t="s">
        <v>136</v>
      </c>
      <c r="D71" s="48">
        <v>240830.2</v>
      </c>
      <c r="E71" s="61">
        <v>0</v>
      </c>
    </row>
    <row r="72" spans="1:5" ht="82.5">
      <c r="A72" s="24" t="s">
        <v>79</v>
      </c>
      <c r="B72" s="19" t="s">
        <v>62</v>
      </c>
      <c r="C72" s="8" t="s">
        <v>170</v>
      </c>
      <c r="D72" s="48">
        <v>268438.8</v>
      </c>
      <c r="E72" s="61">
        <v>160960.2</v>
      </c>
    </row>
    <row r="73" spans="1:5" ht="354" customHeight="1">
      <c r="A73" s="24" t="s">
        <v>103</v>
      </c>
      <c r="B73" s="19" t="s">
        <v>12</v>
      </c>
      <c r="C73" s="58" t="s">
        <v>163</v>
      </c>
      <c r="D73" s="48">
        <v>200</v>
      </c>
      <c r="E73" s="61">
        <v>0</v>
      </c>
    </row>
    <row r="74" spans="1:5" ht="99">
      <c r="A74" s="24" t="s">
        <v>152</v>
      </c>
      <c r="B74" s="19" t="s">
        <v>62</v>
      </c>
      <c r="C74" s="58" t="s">
        <v>173</v>
      </c>
      <c r="D74" s="48">
        <v>1090.5</v>
      </c>
      <c r="E74" s="61">
        <v>1090.5</v>
      </c>
    </row>
    <row r="75" spans="1:5" ht="33">
      <c r="A75" s="20" t="s">
        <v>84</v>
      </c>
      <c r="B75" s="25"/>
      <c r="C75" s="26" t="s">
        <v>85</v>
      </c>
      <c r="D75" s="49">
        <f>D83+D84+D77+D81+D82+D85+D97+D104+D109+D110+D114+D115+D119+D120+D123+D124+D127</f>
        <v>3909861.1999999997</v>
      </c>
      <c r="E75" s="62">
        <f>E83+E84+E77+E81+E82+E85+E97+E104+E109+E110+E114+E115+E119+E120+E123+E124+E127</f>
        <v>262938.30000000005</v>
      </c>
    </row>
    <row r="76" spans="1:5" ht="16.5">
      <c r="A76" s="20"/>
      <c r="B76" s="25"/>
      <c r="C76" s="27" t="s">
        <v>0</v>
      </c>
      <c r="D76" s="48"/>
      <c r="E76" s="61"/>
    </row>
    <row r="77" spans="1:5" ht="49.5">
      <c r="A77" s="16" t="s">
        <v>92</v>
      </c>
      <c r="B77" s="19"/>
      <c r="C77" s="28" t="s">
        <v>139</v>
      </c>
      <c r="D77" s="48">
        <f>D79+D80</f>
        <v>696036.8999999999</v>
      </c>
      <c r="E77" s="61">
        <f>E79+E80</f>
        <v>4099</v>
      </c>
    </row>
    <row r="78" spans="1:5" ht="16.5">
      <c r="A78" s="16"/>
      <c r="B78" s="19"/>
      <c r="C78" s="28" t="s">
        <v>0</v>
      </c>
      <c r="D78" s="48"/>
      <c r="E78" s="61"/>
    </row>
    <row r="79" spans="1:5" ht="16.5">
      <c r="A79" s="16"/>
      <c r="B79" s="19" t="s">
        <v>6</v>
      </c>
      <c r="C79" s="8" t="s">
        <v>8</v>
      </c>
      <c r="D79" s="48">
        <v>5331.7</v>
      </c>
      <c r="E79" s="61">
        <v>0</v>
      </c>
    </row>
    <row r="80" spans="1:5" ht="16.5">
      <c r="A80" s="16"/>
      <c r="B80" s="19" t="s">
        <v>7</v>
      </c>
      <c r="C80" s="8" t="s">
        <v>9</v>
      </c>
      <c r="D80" s="48">
        <v>690705.2</v>
      </c>
      <c r="E80" s="61">
        <v>4099</v>
      </c>
    </row>
    <row r="81" spans="1:5" ht="49.5">
      <c r="A81" s="16" t="s">
        <v>94</v>
      </c>
      <c r="B81" s="19" t="s">
        <v>93</v>
      </c>
      <c r="C81" s="32" t="s">
        <v>97</v>
      </c>
      <c r="D81" s="48">
        <v>4567</v>
      </c>
      <c r="E81" s="61">
        <v>0</v>
      </c>
    </row>
    <row r="82" spans="1:5" ht="49.5">
      <c r="A82" s="16" t="s">
        <v>95</v>
      </c>
      <c r="B82" s="19" t="s">
        <v>7</v>
      </c>
      <c r="C82" s="28" t="s">
        <v>133</v>
      </c>
      <c r="D82" s="48">
        <v>4064</v>
      </c>
      <c r="E82" s="61">
        <v>0</v>
      </c>
    </row>
    <row r="83" spans="1:5" ht="66">
      <c r="A83" s="16" t="s">
        <v>99</v>
      </c>
      <c r="B83" s="19" t="s">
        <v>100</v>
      </c>
      <c r="C83" s="28" t="s">
        <v>105</v>
      </c>
      <c r="D83" s="48">
        <v>533644.7</v>
      </c>
      <c r="E83" s="61">
        <v>200644.7</v>
      </c>
    </row>
    <row r="84" spans="1:5" ht="66">
      <c r="A84" s="16" t="s">
        <v>101</v>
      </c>
      <c r="B84" s="34" t="s">
        <v>102</v>
      </c>
      <c r="C84" s="28" t="s">
        <v>124</v>
      </c>
      <c r="D84" s="48">
        <v>531.6</v>
      </c>
      <c r="E84" s="61">
        <v>531.6</v>
      </c>
    </row>
    <row r="85" spans="1:5" ht="49.5">
      <c r="A85" s="16" t="s">
        <v>108</v>
      </c>
      <c r="B85" s="34"/>
      <c r="C85" s="28" t="s">
        <v>140</v>
      </c>
      <c r="D85" s="48">
        <f>SUM(D87:D96)</f>
        <v>2378000</v>
      </c>
      <c r="E85" s="61">
        <f>SUM(E87:E96)</f>
        <v>0</v>
      </c>
    </row>
    <row r="86" spans="1:5" ht="16.5">
      <c r="A86" s="16"/>
      <c r="B86" s="34"/>
      <c r="C86" s="28" t="s">
        <v>0</v>
      </c>
      <c r="D86" s="48"/>
      <c r="E86" s="61"/>
    </row>
    <row r="87" spans="1:5" ht="16.5">
      <c r="A87" s="16"/>
      <c r="B87" s="34" t="s">
        <v>25</v>
      </c>
      <c r="C87" s="28" t="s">
        <v>58</v>
      </c>
      <c r="D87" s="48">
        <v>63840</v>
      </c>
      <c r="E87" s="61">
        <v>0</v>
      </c>
    </row>
    <row r="88" spans="1:5" ht="16.5">
      <c r="A88" s="16"/>
      <c r="B88" s="34" t="s">
        <v>109</v>
      </c>
      <c r="C88" s="28" t="s">
        <v>110</v>
      </c>
      <c r="D88" s="48">
        <v>600840</v>
      </c>
      <c r="E88" s="61">
        <v>0</v>
      </c>
    </row>
    <row r="89" spans="1:5" ht="16.5">
      <c r="A89" s="16"/>
      <c r="B89" s="34" t="s">
        <v>100</v>
      </c>
      <c r="C89" s="28" t="s">
        <v>121</v>
      </c>
      <c r="D89" s="48">
        <v>400000</v>
      </c>
      <c r="E89" s="61">
        <v>0</v>
      </c>
    </row>
    <row r="90" spans="1:5" ht="16.5">
      <c r="A90" s="16"/>
      <c r="B90" s="34" t="s">
        <v>111</v>
      </c>
      <c r="C90" s="28" t="s">
        <v>112</v>
      </c>
      <c r="D90" s="48">
        <v>22500</v>
      </c>
      <c r="E90" s="61">
        <v>0</v>
      </c>
    </row>
    <row r="91" spans="1:5" ht="16.5">
      <c r="A91" s="16"/>
      <c r="B91" s="34" t="s">
        <v>102</v>
      </c>
      <c r="C91" s="28" t="s">
        <v>113</v>
      </c>
      <c r="D91" s="48">
        <v>541400</v>
      </c>
      <c r="E91" s="61">
        <v>0</v>
      </c>
    </row>
    <row r="92" spans="1:5" ht="16.5">
      <c r="A92" s="16"/>
      <c r="B92" s="34" t="s">
        <v>114</v>
      </c>
      <c r="C92" s="28" t="s">
        <v>115</v>
      </c>
      <c r="D92" s="48">
        <v>405305</v>
      </c>
      <c r="E92" s="61">
        <v>0</v>
      </c>
    </row>
    <row r="93" spans="1:5" ht="16.5">
      <c r="A93" s="16"/>
      <c r="B93" s="34" t="s">
        <v>75</v>
      </c>
      <c r="C93" s="28" t="s">
        <v>74</v>
      </c>
      <c r="D93" s="48">
        <v>134280</v>
      </c>
      <c r="E93" s="61">
        <v>0</v>
      </c>
    </row>
    <row r="94" spans="1:5" ht="16.5">
      <c r="A94" s="16"/>
      <c r="B94" s="34" t="s">
        <v>6</v>
      </c>
      <c r="C94" s="28" t="s">
        <v>8</v>
      </c>
      <c r="D94" s="48">
        <v>136530</v>
      </c>
      <c r="E94" s="61">
        <v>0</v>
      </c>
    </row>
    <row r="95" spans="1:5" ht="16.5">
      <c r="A95" s="16"/>
      <c r="B95" s="34" t="s">
        <v>106</v>
      </c>
      <c r="C95" s="28" t="s">
        <v>107</v>
      </c>
      <c r="D95" s="48">
        <v>19575</v>
      </c>
      <c r="E95" s="61">
        <v>0</v>
      </c>
    </row>
    <row r="96" spans="1:5" ht="16.5">
      <c r="A96" s="16"/>
      <c r="B96" s="34" t="s">
        <v>93</v>
      </c>
      <c r="C96" s="28" t="s">
        <v>96</v>
      </c>
      <c r="D96" s="48">
        <v>53730</v>
      </c>
      <c r="E96" s="61">
        <v>0</v>
      </c>
    </row>
    <row r="97" spans="1:5" ht="33">
      <c r="A97" s="16" t="s">
        <v>117</v>
      </c>
      <c r="B97" s="34"/>
      <c r="C97" s="27" t="s">
        <v>116</v>
      </c>
      <c r="D97" s="48">
        <f>D99+D100+D101+D102+D103</f>
        <v>41523.6</v>
      </c>
      <c r="E97" s="61">
        <f>E99+E100+E101+E102+E103</f>
        <v>17523.600000000002</v>
      </c>
    </row>
    <row r="98" spans="1:5" s="77" customFormat="1" ht="16.5">
      <c r="A98" s="35"/>
      <c r="B98" s="19"/>
      <c r="C98" s="27" t="s">
        <v>0</v>
      </c>
      <c r="D98" s="45"/>
      <c r="E98" s="63"/>
    </row>
    <row r="99" spans="1:5" s="77" customFormat="1" ht="16.5">
      <c r="A99" s="35"/>
      <c r="B99" s="19" t="s">
        <v>24</v>
      </c>
      <c r="C99" s="33" t="s">
        <v>59</v>
      </c>
      <c r="D99" s="45">
        <v>5796</v>
      </c>
      <c r="E99" s="61">
        <v>5796</v>
      </c>
    </row>
    <row r="100" spans="1:5" s="77" customFormat="1" ht="20.25" customHeight="1">
      <c r="A100" s="35"/>
      <c r="B100" s="46" t="s">
        <v>114</v>
      </c>
      <c r="C100" s="47" t="s">
        <v>115</v>
      </c>
      <c r="D100" s="45">
        <v>11104.2</v>
      </c>
      <c r="E100" s="61">
        <v>11104.2</v>
      </c>
    </row>
    <row r="101" spans="1:5" s="77" customFormat="1" ht="20.25" customHeight="1">
      <c r="A101" s="35"/>
      <c r="B101" s="46" t="s">
        <v>75</v>
      </c>
      <c r="C101" s="47" t="s">
        <v>74</v>
      </c>
      <c r="D101" s="45">
        <v>20257</v>
      </c>
      <c r="E101" s="61">
        <v>357</v>
      </c>
    </row>
    <row r="102" spans="1:5" s="77" customFormat="1" ht="18" customHeight="1">
      <c r="A102" s="35"/>
      <c r="B102" s="46" t="s">
        <v>6</v>
      </c>
      <c r="C102" s="47" t="s">
        <v>8</v>
      </c>
      <c r="D102" s="45">
        <v>1466.4</v>
      </c>
      <c r="E102" s="61">
        <v>266.4</v>
      </c>
    </row>
    <row r="103" spans="1:5" s="77" customFormat="1" ht="21" customHeight="1">
      <c r="A103" s="35"/>
      <c r="B103" s="46" t="s">
        <v>106</v>
      </c>
      <c r="C103" s="47" t="s">
        <v>107</v>
      </c>
      <c r="D103" s="45">
        <v>2900</v>
      </c>
      <c r="E103" s="63">
        <v>0</v>
      </c>
    </row>
    <row r="104" spans="1:5" ht="66">
      <c r="A104" s="16" t="s">
        <v>119</v>
      </c>
      <c r="B104" s="34"/>
      <c r="C104" s="33" t="s">
        <v>160</v>
      </c>
      <c r="D104" s="48">
        <f>D106+D107+D108</f>
        <v>1790.2</v>
      </c>
      <c r="E104" s="61">
        <f>E106+E107+E108</f>
        <v>0</v>
      </c>
    </row>
    <row r="105" spans="1:5" ht="16.5">
      <c r="A105" s="16"/>
      <c r="B105" s="34"/>
      <c r="C105" s="33" t="s">
        <v>0</v>
      </c>
      <c r="D105" s="48"/>
      <c r="E105" s="61"/>
    </row>
    <row r="106" spans="1:5" ht="19.5" customHeight="1">
      <c r="A106" s="16"/>
      <c r="B106" s="46" t="s">
        <v>6</v>
      </c>
      <c r="C106" s="47" t="s">
        <v>8</v>
      </c>
      <c r="D106" s="48">
        <v>562.5</v>
      </c>
      <c r="E106" s="61">
        <v>0</v>
      </c>
    </row>
    <row r="107" spans="1:5" ht="16.5">
      <c r="A107" s="16"/>
      <c r="B107" s="34" t="s">
        <v>93</v>
      </c>
      <c r="C107" s="28" t="s">
        <v>96</v>
      </c>
      <c r="D107" s="50">
        <v>1109.9</v>
      </c>
      <c r="E107" s="64">
        <v>0</v>
      </c>
    </row>
    <row r="108" spans="1:5" ht="16.5">
      <c r="A108" s="16"/>
      <c r="B108" s="52" t="s">
        <v>118</v>
      </c>
      <c r="C108" s="53" t="s">
        <v>122</v>
      </c>
      <c r="D108" s="50">
        <v>117.8</v>
      </c>
      <c r="E108" s="64">
        <v>0</v>
      </c>
    </row>
    <row r="109" spans="1:5" s="56" customFormat="1" ht="49.5">
      <c r="A109" s="16" t="s">
        <v>120</v>
      </c>
      <c r="B109" s="34" t="s">
        <v>102</v>
      </c>
      <c r="C109" s="33" t="s">
        <v>123</v>
      </c>
      <c r="D109" s="48">
        <v>35143.3</v>
      </c>
      <c r="E109" s="61">
        <v>20000</v>
      </c>
    </row>
    <row r="110" spans="1:5" s="56" customFormat="1" ht="51" customHeight="1">
      <c r="A110" s="16" t="s">
        <v>143</v>
      </c>
      <c r="B110" s="34"/>
      <c r="C110" s="54" t="s">
        <v>161</v>
      </c>
      <c r="D110" s="48">
        <f>D112+D113</f>
        <v>89010</v>
      </c>
      <c r="E110" s="61">
        <f>E112+E113</f>
        <v>0</v>
      </c>
    </row>
    <row r="111" spans="1:5" s="56" customFormat="1" ht="16.5">
      <c r="A111" s="16"/>
      <c r="B111" s="34"/>
      <c r="C111" s="54" t="s">
        <v>0</v>
      </c>
      <c r="D111" s="48"/>
      <c r="E111" s="61"/>
    </row>
    <row r="112" spans="1:5" s="56" customFormat="1" ht="19.5" customHeight="1">
      <c r="A112" s="16"/>
      <c r="B112" s="46" t="s">
        <v>7</v>
      </c>
      <c r="C112" s="47" t="s">
        <v>9</v>
      </c>
      <c r="D112" s="48">
        <v>54559</v>
      </c>
      <c r="E112" s="61">
        <v>0</v>
      </c>
    </row>
    <row r="113" spans="1:5" s="56" customFormat="1" ht="19.5" customHeight="1">
      <c r="A113" s="16"/>
      <c r="B113" s="46" t="s">
        <v>106</v>
      </c>
      <c r="C113" s="47" t="s">
        <v>107</v>
      </c>
      <c r="D113" s="48">
        <v>34451</v>
      </c>
      <c r="E113" s="61">
        <v>0</v>
      </c>
    </row>
    <row r="114" spans="1:5" s="56" customFormat="1" ht="49.5">
      <c r="A114" s="16" t="s">
        <v>144</v>
      </c>
      <c r="B114" s="34" t="s">
        <v>102</v>
      </c>
      <c r="C114" s="33" t="s">
        <v>142</v>
      </c>
      <c r="D114" s="48">
        <v>10000</v>
      </c>
      <c r="E114" s="61">
        <v>0</v>
      </c>
    </row>
    <row r="115" spans="1:5" s="56" customFormat="1" ht="33">
      <c r="A115" s="16" t="s">
        <v>145</v>
      </c>
      <c r="B115" s="34"/>
      <c r="C115" s="33" t="s">
        <v>162</v>
      </c>
      <c r="D115" s="48">
        <f>D117+D118</f>
        <v>20930.600000000002</v>
      </c>
      <c r="E115" s="61">
        <f>E117+E118</f>
        <v>0</v>
      </c>
    </row>
    <row r="116" spans="1:5" s="56" customFormat="1" ht="16.5">
      <c r="A116" s="16"/>
      <c r="B116" s="34"/>
      <c r="C116" s="32" t="s">
        <v>0</v>
      </c>
      <c r="D116" s="48"/>
      <c r="E116" s="61"/>
    </row>
    <row r="117" spans="1:5" s="56" customFormat="1" ht="16.5">
      <c r="A117" s="16"/>
      <c r="B117" s="34" t="s">
        <v>14</v>
      </c>
      <c r="C117" s="33" t="s">
        <v>61</v>
      </c>
      <c r="D117" s="48">
        <v>20874.7</v>
      </c>
      <c r="E117" s="61">
        <v>0</v>
      </c>
    </row>
    <row r="118" spans="1:5" s="56" customFormat="1" ht="16.5">
      <c r="A118" s="16"/>
      <c r="B118" s="34" t="s">
        <v>11</v>
      </c>
      <c r="C118" s="33" t="s">
        <v>60</v>
      </c>
      <c r="D118" s="48">
        <v>55.9</v>
      </c>
      <c r="E118" s="61">
        <v>0</v>
      </c>
    </row>
    <row r="119" spans="1:5" s="57" customFormat="1" ht="66">
      <c r="A119" s="16" t="s">
        <v>154</v>
      </c>
      <c r="B119" s="34" t="s">
        <v>14</v>
      </c>
      <c r="C119" s="33" t="s">
        <v>153</v>
      </c>
      <c r="D119" s="48">
        <v>993.3</v>
      </c>
      <c r="E119" s="61">
        <v>0</v>
      </c>
    </row>
    <row r="120" spans="1:5" s="57" customFormat="1" ht="66">
      <c r="A120" s="16" t="s">
        <v>155</v>
      </c>
      <c r="B120" s="59" t="s">
        <v>24</v>
      </c>
      <c r="C120" s="60" t="s">
        <v>158</v>
      </c>
      <c r="D120" s="48">
        <f>D121+D122</f>
        <v>109.1</v>
      </c>
      <c r="E120" s="68">
        <f>E121+E122</f>
        <v>109.1</v>
      </c>
    </row>
    <row r="121" spans="1:5" s="57" customFormat="1" ht="33">
      <c r="A121" s="16"/>
      <c r="B121" s="59"/>
      <c r="C121" s="60" t="s">
        <v>156</v>
      </c>
      <c r="D121" s="48">
        <v>105.5</v>
      </c>
      <c r="E121" s="61">
        <v>105.5</v>
      </c>
    </row>
    <row r="122" spans="1:5" s="57" customFormat="1" ht="16.5">
      <c r="A122" s="16"/>
      <c r="B122" s="59"/>
      <c r="C122" s="60" t="s">
        <v>157</v>
      </c>
      <c r="D122" s="48">
        <v>3.6</v>
      </c>
      <c r="E122" s="61">
        <v>3.6</v>
      </c>
    </row>
    <row r="123" spans="1:5" s="57" customFormat="1" ht="33">
      <c r="A123" s="16" t="s">
        <v>164</v>
      </c>
      <c r="B123" s="59" t="s">
        <v>10</v>
      </c>
      <c r="C123" s="60" t="s">
        <v>172</v>
      </c>
      <c r="D123" s="48">
        <v>20030.3</v>
      </c>
      <c r="E123" s="61">
        <v>20030.3</v>
      </c>
    </row>
    <row r="124" spans="1:5" s="57" customFormat="1" ht="66">
      <c r="A124" s="16" t="s">
        <v>167</v>
      </c>
      <c r="B124" s="59" t="s">
        <v>24</v>
      </c>
      <c r="C124" s="60" t="s">
        <v>169</v>
      </c>
      <c r="D124" s="48">
        <f>D125+D126</f>
        <v>68486.6</v>
      </c>
      <c r="E124" s="61">
        <f>E125+E126</f>
        <v>0</v>
      </c>
    </row>
    <row r="125" spans="1:5" s="57" customFormat="1" ht="33">
      <c r="A125" s="16"/>
      <c r="B125" s="59"/>
      <c r="C125" s="60" t="s">
        <v>156</v>
      </c>
      <c r="D125" s="48">
        <v>28017.3</v>
      </c>
      <c r="E125" s="61"/>
    </row>
    <row r="126" spans="1:5" s="57" customFormat="1" ht="16.5">
      <c r="A126" s="16"/>
      <c r="B126" s="59"/>
      <c r="C126" s="60" t="s">
        <v>157</v>
      </c>
      <c r="D126" s="48">
        <v>40469.3</v>
      </c>
      <c r="E126" s="61"/>
    </row>
    <row r="127" spans="1:5" s="57" customFormat="1" ht="49.5">
      <c r="A127" s="16" t="s">
        <v>168</v>
      </c>
      <c r="B127" s="59" t="s">
        <v>102</v>
      </c>
      <c r="C127" s="60" t="s">
        <v>171</v>
      </c>
      <c r="D127" s="48">
        <v>5000</v>
      </c>
      <c r="E127" s="61"/>
    </row>
    <row r="128" spans="1:5" s="57" customFormat="1" ht="16.5">
      <c r="A128" s="20" t="s">
        <v>147</v>
      </c>
      <c r="B128" s="65"/>
      <c r="C128" s="66" t="s">
        <v>148</v>
      </c>
      <c r="D128" s="49">
        <f>D130+D131</f>
        <v>1152.4</v>
      </c>
      <c r="E128" s="62">
        <f>E130+E131</f>
        <v>152.4</v>
      </c>
    </row>
    <row r="129" spans="1:5" s="57" customFormat="1" ht="16.5">
      <c r="A129" s="16"/>
      <c r="B129" s="34"/>
      <c r="C129" s="67" t="s">
        <v>0</v>
      </c>
      <c r="D129" s="48"/>
      <c r="E129" s="61"/>
    </row>
    <row r="130" spans="1:5" s="57" customFormat="1" ht="49.5">
      <c r="A130" s="16" t="s">
        <v>149</v>
      </c>
      <c r="B130" s="34" t="s">
        <v>114</v>
      </c>
      <c r="C130" s="33" t="s">
        <v>146</v>
      </c>
      <c r="D130" s="48">
        <v>1000</v>
      </c>
      <c r="E130" s="61">
        <v>0</v>
      </c>
    </row>
    <row r="131" spans="1:5" s="57" customFormat="1" ht="52.5" customHeight="1">
      <c r="A131" s="16" t="s">
        <v>150</v>
      </c>
      <c r="B131" s="34" t="s">
        <v>7</v>
      </c>
      <c r="C131" s="28" t="s">
        <v>151</v>
      </c>
      <c r="D131" s="48">
        <v>152.4</v>
      </c>
      <c r="E131" s="61">
        <v>152.4</v>
      </c>
    </row>
    <row r="132" spans="1:6" ht="33">
      <c r="A132" s="29"/>
      <c r="B132" s="30"/>
      <c r="C132" s="31" t="s">
        <v>83</v>
      </c>
      <c r="D132" s="51">
        <f>D17+D28+D75+D128</f>
        <v>8255985.9</v>
      </c>
      <c r="E132" s="55">
        <f>E17+E28+E75+E128</f>
        <v>429326.20000000007</v>
      </c>
      <c r="F132" s="11" t="s">
        <v>128</v>
      </c>
    </row>
    <row r="133" spans="1:5" ht="12.75">
      <c r="A133" s="4"/>
      <c r="B133" s="4"/>
      <c r="C133" s="4"/>
      <c r="D133" s="4"/>
      <c r="E133" s="4"/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39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  <row r="139" spans="1:5" ht="12.75">
      <c r="A139" s="4"/>
      <c r="B139" s="4"/>
      <c r="C139" s="4"/>
      <c r="D139" s="4"/>
      <c r="E139" s="4"/>
    </row>
    <row r="140" spans="1:5" ht="12.75">
      <c r="A140" s="4"/>
      <c r="B140" s="4"/>
      <c r="C140" s="4"/>
      <c r="D140" s="4"/>
      <c r="E140" s="4"/>
    </row>
    <row r="141" spans="1:5" ht="12.75">
      <c r="A141" s="4"/>
      <c r="B141" s="4"/>
      <c r="C141" s="4"/>
      <c r="D141" s="4"/>
      <c r="E141" s="4"/>
    </row>
    <row r="142" spans="1:5" ht="12.75">
      <c r="A142" s="4"/>
      <c r="B142" s="4"/>
      <c r="C142" s="4"/>
      <c r="D142" s="4"/>
      <c r="E142" s="4"/>
    </row>
    <row r="143" spans="1:5" ht="12.75">
      <c r="A143" s="4"/>
      <c r="B143" s="4"/>
      <c r="C143" s="4"/>
      <c r="D143" s="4"/>
      <c r="E143" s="4"/>
    </row>
    <row r="144" spans="1:5" ht="12.75">
      <c r="A144" s="4"/>
      <c r="B144" s="4"/>
      <c r="C144" s="4"/>
      <c r="D144" s="4"/>
      <c r="E144" s="4"/>
    </row>
    <row r="145" spans="1:5" ht="12.75">
      <c r="A145" s="4"/>
      <c r="B145" s="4"/>
      <c r="C145" s="4"/>
      <c r="D145" s="4"/>
      <c r="E145" s="4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  <row r="170" spans="1:5" ht="12.75">
      <c r="A170" s="4"/>
      <c r="B170" s="4"/>
      <c r="C170" s="4"/>
      <c r="D170" s="4"/>
      <c r="E170" s="4"/>
    </row>
    <row r="171" spans="1:5" ht="24.75" customHeight="1">
      <c r="A171" s="4"/>
      <c r="B171" s="4"/>
      <c r="C171" s="4"/>
      <c r="D171" s="4"/>
      <c r="E171" s="4"/>
    </row>
    <row r="172" spans="2:5" ht="15.75">
      <c r="B172" s="7"/>
      <c r="D172" s="41"/>
      <c r="E172" s="41"/>
    </row>
    <row r="173" spans="4:5" ht="15.75">
      <c r="D173" s="41"/>
      <c r="E173" s="41"/>
    </row>
    <row r="174" spans="4:5" ht="15.75">
      <c r="D174" s="41"/>
      <c r="E174" s="41"/>
    </row>
    <row r="175" spans="4:5" ht="15.75">
      <c r="D175" s="41"/>
      <c r="E175" s="41"/>
    </row>
  </sheetData>
  <sheetProtection/>
  <mergeCells count="6">
    <mergeCell ref="A13:E13"/>
    <mergeCell ref="A12:E12"/>
    <mergeCell ref="D15:E15"/>
    <mergeCell ref="C15:C16"/>
    <mergeCell ref="B15:B16"/>
    <mergeCell ref="A15:A16"/>
  </mergeCells>
  <printOptions/>
  <pageMargins left="1.1811023622047245" right="0.2362204724409449" top="0.7874015748031497" bottom="0.787401574803149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Rabbit</dc:creator>
  <cp:keywords/>
  <dc:description/>
  <cp:lastModifiedBy>vlebedeva</cp:lastModifiedBy>
  <cp:lastPrinted>2013-05-30T08:04:06Z</cp:lastPrinted>
  <dcterms:created xsi:type="dcterms:W3CDTF">2009-09-25T11:04:37Z</dcterms:created>
  <dcterms:modified xsi:type="dcterms:W3CDTF">2013-05-30T08:04:10Z</dcterms:modified>
  <cp:category/>
  <cp:version/>
  <cp:contentType/>
  <cp:contentStatus/>
</cp:coreProperties>
</file>